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K99" i="30"/>
  <c r="AK99" i="27"/>
  <c r="AK99" i="24"/>
  <c r="AO99"/>
  <c r="BM99" i="14"/>
  <c r="AB53" i="63"/>
  <c r="AP99" i="28"/>
  <c r="AO99" i="30"/>
  <c r="AP99"/>
  <c r="AR99"/>
  <c r="AB3" i="61"/>
  <c r="AB60" i="62"/>
  <c r="AQ99" i="26"/>
  <c r="AR99"/>
  <c r="AO99" i="28"/>
  <c r="AQ99"/>
  <c r="AR99"/>
  <c r="AO99" i="27"/>
  <c r="AQ99"/>
  <c r="AO99" i="26"/>
  <c r="AB94" i="61"/>
  <c r="AQ99" i="30"/>
  <c r="AB85" i="63"/>
  <c r="AB69"/>
  <c r="AB56" i="62"/>
  <c r="AB40"/>
  <c r="AB98" i="61"/>
  <c r="AB70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U53"/>
  <c r="N53"/>
  <c r="U52"/>
  <c r="F52"/>
  <c r="U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F4"/>
  <c r="U3"/>
  <c r="L99"/>
  <c r="A1"/>
  <c r="M99" i="57" l="1"/>
  <c r="N27"/>
  <c r="N35"/>
  <c r="N43"/>
  <c r="N51"/>
  <c r="N55"/>
  <c r="N59"/>
  <c r="N63"/>
  <c r="N67"/>
  <c r="N71"/>
  <c r="N75"/>
  <c r="N83"/>
  <c r="C99" i="63"/>
  <c r="F79"/>
  <c r="F88" i="62"/>
  <c r="C99" i="56"/>
  <c r="F80" i="55"/>
  <c r="C99"/>
  <c r="K99" i="66"/>
  <c r="C99" i="57"/>
  <c r="F23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O3" s="1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O74" s="1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32"/>
  <c r="O32"/>
  <c r="V40"/>
  <c r="V47"/>
  <c r="V59"/>
  <c r="V16"/>
  <c r="O16"/>
  <c r="V24"/>
  <c r="V31"/>
  <c r="V43"/>
  <c r="O87"/>
  <c r="V87"/>
  <c r="V98"/>
  <c r="O98"/>
  <c r="V10" i="56"/>
  <c r="O10"/>
  <c r="V24"/>
  <c r="V26"/>
  <c r="O26"/>
  <c r="V35"/>
  <c r="O35"/>
  <c r="V40"/>
  <c r="V42"/>
  <c r="O42"/>
  <c r="V51"/>
  <c r="O51"/>
  <c r="E99" i="55"/>
  <c r="N8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92"/>
  <c r="O13" i="56"/>
  <c r="O29"/>
  <c r="O65"/>
  <c r="O73"/>
  <c r="V3" i="55"/>
  <c r="V62"/>
  <c r="V74"/>
  <c r="V82"/>
  <c r="V94"/>
  <c r="O94"/>
  <c r="V15" i="56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83"/>
  <c r="V86"/>
  <c r="O4" i="57"/>
  <c r="V68"/>
  <c r="V21" i="58"/>
  <c r="V12" i="55"/>
  <c r="V28"/>
  <c r="V44"/>
  <c r="V60"/>
  <c r="V90"/>
  <c r="V95"/>
  <c r="V11" i="56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84"/>
  <c r="O21" i="56"/>
  <c r="O37"/>
  <c r="O53"/>
  <c r="O61"/>
  <c r="O69"/>
  <c r="O77"/>
  <c r="O93"/>
  <c r="V86" i="55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V79"/>
  <c r="V82"/>
  <c r="V87"/>
  <c r="V90"/>
  <c r="V98"/>
  <c r="J99" i="55"/>
  <c r="G6"/>
  <c r="O7"/>
  <c r="N24"/>
  <c r="O24" s="1"/>
  <c r="N40"/>
  <c r="O40" s="1"/>
  <c r="N56"/>
  <c r="O56" s="1"/>
  <c r="O63"/>
  <c r="O71"/>
  <c r="O96"/>
  <c r="O56" i="56"/>
  <c r="O25" i="58"/>
  <c r="V54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4"/>
  <c r="V37"/>
  <c r="O37"/>
  <c r="V50"/>
  <c r="V53"/>
  <c r="O66"/>
  <c r="V69"/>
  <c r="V82"/>
  <c r="V98"/>
  <c r="V64" i="55"/>
  <c r="V68"/>
  <c r="V72"/>
  <c r="V76"/>
  <c r="V84"/>
  <c r="V88"/>
  <c r="V92"/>
  <c r="F3" i="56"/>
  <c r="F99" s="1"/>
  <c r="V9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V30" i="58"/>
  <c r="V62"/>
  <c r="V78"/>
  <c r="N3" i="56"/>
  <c r="G88" i="57"/>
  <c r="N90"/>
  <c r="F91"/>
  <c r="K99" i="58"/>
  <c r="U99"/>
  <c r="F9"/>
  <c r="F17"/>
  <c r="O26"/>
  <c r="V29"/>
  <c r="O29"/>
  <c r="O42"/>
  <c r="V45"/>
  <c r="O45"/>
  <c r="V61"/>
  <c r="O61"/>
  <c r="V74"/>
  <c r="O77"/>
  <c r="V90"/>
  <c r="V93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50" i="55" l="1"/>
  <c r="V65" i="58"/>
  <c r="V41"/>
  <c r="G37" i="57"/>
  <c r="O37" s="1"/>
  <c r="O91" i="55"/>
  <c r="O43"/>
  <c r="O64" i="57"/>
  <c r="O40"/>
  <c r="O78" i="56"/>
  <c r="O74"/>
  <c r="O45"/>
  <c r="F99" i="63"/>
  <c r="O94" i="56"/>
  <c r="O90"/>
  <c r="O6"/>
  <c r="V78"/>
  <c r="V45"/>
  <c r="V5"/>
  <c r="O82" i="55"/>
  <c r="G78"/>
  <c r="G66"/>
  <c r="O17"/>
  <c r="O90"/>
  <c r="O70"/>
  <c r="E99" i="56"/>
  <c r="G12"/>
  <c r="V12" s="1"/>
  <c r="G8"/>
  <c r="V8" s="1"/>
  <c r="G4"/>
  <c r="V4" s="1"/>
  <c r="O91"/>
  <c r="O19"/>
  <c r="O95" i="55"/>
  <c r="O83"/>
  <c r="O75"/>
  <c r="O67"/>
  <c r="O59"/>
  <c r="O39"/>
  <c r="G9"/>
  <c r="V9" s="1"/>
  <c r="O80"/>
  <c r="D99"/>
  <c r="G91" i="58"/>
  <c r="G59"/>
  <c r="O57"/>
  <c r="O14"/>
  <c r="V27"/>
  <c r="G25" i="57"/>
  <c r="V25" s="1"/>
  <c r="O97" i="58"/>
  <c r="V81"/>
  <c r="G43"/>
  <c r="E99"/>
  <c r="V5"/>
  <c r="D99"/>
  <c r="O75"/>
  <c r="O17"/>
  <c r="G93" i="57"/>
  <c r="V93" s="1"/>
  <c r="G77"/>
  <c r="V77" s="1"/>
  <c r="G70"/>
  <c r="V70" s="1"/>
  <c r="G69"/>
  <c r="O69" s="1"/>
  <c r="G61"/>
  <c r="V61" s="1"/>
  <c r="O56"/>
  <c r="G53"/>
  <c r="O53" s="1"/>
  <c r="G45"/>
  <c r="O45" s="1"/>
  <c r="O44"/>
  <c r="V37"/>
  <c r="G29"/>
  <c r="V29" s="1"/>
  <c r="G21"/>
  <c r="V21" s="1"/>
  <c r="G13"/>
  <c r="O13" s="1"/>
  <c r="G9"/>
  <c r="V9" s="1"/>
  <c r="G5"/>
  <c r="V5" s="1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69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61"/>
  <c r="O93"/>
  <c r="O8" i="56"/>
  <c r="O78" i="55"/>
  <c r="V78"/>
  <c r="V66"/>
  <c r="O66"/>
  <c r="O49"/>
  <c r="O12" i="56"/>
  <c r="O4"/>
  <c r="O16"/>
  <c r="O9" i="55"/>
  <c r="O91" i="58"/>
  <c r="V91"/>
  <c r="V59"/>
  <c r="O59"/>
  <c r="V13" i="57"/>
  <c r="O9"/>
  <c r="O80" i="58"/>
  <c r="O43"/>
  <c r="V43"/>
  <c r="O56"/>
  <c r="V53" i="57"/>
  <c r="O29"/>
  <c r="O21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G47"/>
  <c r="CG95"/>
  <c r="CO93"/>
  <c r="CT95"/>
  <c r="DA95"/>
  <c r="BY58"/>
  <c r="BY66"/>
  <c r="BY86"/>
  <c r="DC11"/>
  <c r="DB87"/>
  <c r="DB83"/>
  <c r="DB75"/>
  <c r="DB67"/>
  <c r="DB63"/>
  <c r="DB42"/>
  <c r="DB37"/>
  <c r="DB33"/>
  <c r="DB29"/>
  <c r="DB25"/>
  <c r="BR99"/>
  <c r="DB3"/>
  <c r="BT96"/>
  <c r="DA96"/>
  <c r="DA84"/>
  <c r="BT37"/>
  <c r="DJ37" s="1"/>
  <c r="F37" i="40" s="1"/>
  <c r="BT32" i="54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BF96"/>
  <c r="BF56"/>
  <c r="BF46"/>
  <c r="DH46" s="1"/>
  <c r="D46" i="40" s="1"/>
  <c r="BF42" i="54"/>
  <c r="DH42" s="1"/>
  <c r="D42" i="40" s="1"/>
  <c r="BF32" i="54"/>
  <c r="BF28"/>
  <c r="DH28" s="1"/>
  <c r="D28" i="40" s="1"/>
  <c r="BF24" i="54"/>
  <c r="BF16"/>
  <c r="BF14"/>
  <c r="DH14" s="1"/>
  <c r="D14" i="40" s="1"/>
  <c r="CG10" i="54"/>
  <c r="AY96"/>
  <c r="AY93"/>
  <c r="AY70"/>
  <c r="DG70" s="1"/>
  <c r="AY67"/>
  <c r="DG67" s="1"/>
  <c r="C67" i="40" s="1"/>
  <c r="AY51" i="54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BF97" i="54"/>
  <c r="BF17"/>
  <c r="BF30"/>
  <c r="DH30" s="1"/>
  <c r="D30" i="40" s="1"/>
  <c r="BF49" i="54"/>
  <c r="DH49" s="1"/>
  <c r="D49" i="40" s="1"/>
  <c r="BF4" i="5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AY19"/>
  <c r="DJ19"/>
  <c r="F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DH58" i="54"/>
  <c r="D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AY36"/>
  <c r="CE36"/>
  <c r="AY39"/>
  <c r="DJ39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J8" i="54"/>
  <c r="F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5" i="54" l="1"/>
  <c r="DD53"/>
  <c r="DD38"/>
  <c r="DD29"/>
  <c r="DD13"/>
  <c r="DD87"/>
  <c r="DD77"/>
  <c r="DD71"/>
  <c r="DD37"/>
  <c r="CW86"/>
  <c r="CW8"/>
  <c r="CW10"/>
  <c r="CP44"/>
  <c r="CP34"/>
  <c r="CP12"/>
  <c r="CP42"/>
  <c r="CI15"/>
  <c r="CI17"/>
  <c r="DK5"/>
  <c r="DK6"/>
  <c r="CB61"/>
  <c r="CB38"/>
  <c r="CB5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C79"/>
  <c r="AC83"/>
  <c r="AC87"/>
  <c r="AC91"/>
  <c r="AC95"/>
  <c r="AC3"/>
  <c r="AC6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C82"/>
  <c r="AC86"/>
  <c r="AD86" s="1"/>
  <c r="AC90"/>
  <c r="AD90" s="1"/>
  <c r="AC94"/>
  <c r="AD94" s="1"/>
  <c r="AC98"/>
  <c r="AD98" s="1"/>
  <c r="AC5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E99" i="27"/>
  <c r="G70" i="40"/>
  <c r="C99"/>
  <c r="G99" s="1"/>
  <c r="AE99" i="29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9" i="30"/>
  <c r="AD75"/>
  <c r="AD79"/>
  <c r="AD83"/>
  <c r="AD87"/>
  <c r="AD91"/>
  <c r="AD95"/>
  <c r="AD3"/>
  <c r="AD6"/>
  <c r="AD42"/>
  <c r="AD78"/>
  <c r="AD82"/>
  <c r="AD5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BA99" i="5"/>
  <c r="AD4" i="27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C5" i="27"/>
  <c r="AD5" s="1"/>
  <c r="AC4" i="26"/>
  <c r="AD4" s="1"/>
  <c r="AC5" i="28"/>
  <c r="AD5" s="1"/>
  <c r="AD3"/>
  <c r="AC3" i="27"/>
  <c r="AD3" s="1"/>
  <c r="AC5" i="29"/>
  <c r="AD5" s="1"/>
  <c r="AC3" i="26"/>
  <c r="AD3" s="1"/>
  <c r="AC4" i="28"/>
  <c r="AD4" s="1"/>
  <c r="AD4" i="24"/>
  <c r="AC3" i="29"/>
  <c r="AD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4"/>
  <c r="AD6" s="1"/>
  <c r="AC6" i="27"/>
  <c r="AD6" s="1"/>
  <c r="AC5" i="24"/>
  <c r="AD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N9" i="29" s="1"/>
  <c r="V9" i="53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9"/>
  <c r="AD9" s="1"/>
  <c r="AC9" i="24"/>
  <c r="AD9" s="1"/>
  <c r="AC8" i="29"/>
  <c r="AD8" s="1"/>
  <c r="AC9" i="27"/>
  <c r="AD9" s="1"/>
  <c r="AC8" i="26"/>
  <c r="AD8" s="1"/>
  <c r="H10" i="44"/>
  <c r="V10" i="53"/>
  <c r="U10"/>
  <c r="T10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8" l="1"/>
  <c r="AD11" s="1"/>
  <c r="AC11" i="29"/>
  <c r="AD11" s="1"/>
  <c r="G12" i="44"/>
  <c r="AC11" i="27"/>
  <c r="AD11" s="1"/>
  <c r="AC11" i="24"/>
  <c r="AD11" s="1"/>
  <c r="AC10" i="26"/>
  <c r="AD10" s="1"/>
  <c r="AC9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C12" i="27"/>
  <c r="AD12" s="1"/>
  <c r="AC12" i="28"/>
  <c r="AD12" s="1"/>
  <c r="AC11" i="26"/>
  <c r="AD11" s="1"/>
  <c r="V9" i="62"/>
  <c r="T12" i="52"/>
  <c r="M12" i="26" s="1"/>
  <c r="O12" i="52"/>
  <c r="Q12" s="1"/>
  <c r="Q16" i="44"/>
  <c r="T13" i="53"/>
  <c r="N13" i="26" s="1"/>
  <c r="O13" i="53"/>
  <c r="S13"/>
  <c r="W1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AE18" i="44"/>
  <c r="C14" i="53"/>
  <c r="C14" i="52"/>
  <c r="P18" i="44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7"/>
  <c r="AD13" s="1"/>
  <c r="AC13" i="29"/>
  <c r="AD13" s="1"/>
  <c r="AC13" i="28"/>
  <c r="AD13" s="1"/>
  <c r="AC12" i="26"/>
  <c r="AD12" s="1"/>
  <c r="V14" i="53"/>
  <c r="U14"/>
  <c r="T14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8"/>
  <c r="AD14" s="1"/>
  <c r="AC14" i="24"/>
  <c r="AD14" s="1"/>
  <c r="AC14" i="27"/>
  <c r="AD14" s="1"/>
  <c r="AC14" i="29"/>
  <c r="AD14" s="1"/>
  <c r="J14" i="44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J15" i="44"/>
  <c r="AC15" i="24"/>
  <c r="AD15" s="1"/>
  <c r="AC15" i="27"/>
  <c r="AD15" s="1"/>
  <c r="AC14" i="26"/>
  <c r="AD14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7"/>
  <c r="AD16" s="1"/>
  <c r="AC16" i="28"/>
  <c r="AD16" s="1"/>
  <c r="AC16" i="29"/>
  <c r="AD16" s="1"/>
  <c r="AC15" i="26"/>
  <c r="AD15" s="1"/>
  <c r="H17" i="44"/>
  <c r="J16"/>
  <c r="G17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7" i="28"/>
  <c r="AD17" s="1"/>
  <c r="AC17" i="29"/>
  <c r="AD17" s="1"/>
  <c r="AC16" i="26"/>
  <c r="AD16" s="1"/>
  <c r="AC17" i="27"/>
  <c r="AD17" s="1"/>
  <c r="AC17" i="24"/>
  <c r="AD17" s="1"/>
  <c r="H18" i="44"/>
  <c r="Q21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7"/>
  <c r="AD18" s="1"/>
  <c r="AC18" i="28"/>
  <c r="AD18" s="1"/>
  <c r="AC18" i="24"/>
  <c r="AD18" s="1"/>
  <c r="AC17" i="26"/>
  <c r="AD17" s="1"/>
  <c r="J18" i="44"/>
  <c r="G19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H20" i="44"/>
  <c r="J19"/>
  <c r="G16" i="63"/>
  <c r="O16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J20" i="44"/>
  <c r="G17" i="63"/>
  <c r="O17" s="1"/>
  <c r="V16"/>
  <c r="T20" i="52"/>
  <c r="M20" i="26" s="1"/>
  <c r="O20" i="52"/>
  <c r="Q20" s="1"/>
  <c r="Q24" i="44"/>
  <c r="T21" i="53"/>
  <c r="O21"/>
  <c r="S21"/>
  <c r="W21"/>
  <c r="N21" i="29" s="1"/>
  <c r="V21" i="53"/>
  <c r="N21" i="28" s="1"/>
  <c r="U21" i="53"/>
  <c r="N21" i="27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6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9"/>
  <c r="AD21" s="1"/>
  <c r="AC21" i="24"/>
  <c r="AD21" s="1"/>
  <c r="AC21" i="28"/>
  <c r="AD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1" i="26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AC23" i="27"/>
  <c r="AD23" s="1"/>
  <c r="AC22" i="26"/>
  <c r="AD22" s="1"/>
  <c r="AC23" i="29"/>
  <c r="AD23" s="1"/>
  <c r="AC23" i="24"/>
  <c r="AD23" s="1"/>
  <c r="G24" i="44"/>
  <c r="AC23" i="28"/>
  <c r="AD23" s="1"/>
  <c r="O20" i="61"/>
  <c r="Q27" i="44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J24" i="44" l="1"/>
  <c r="AC24" i="27"/>
  <c r="AD24" s="1"/>
  <c r="AC24" i="28"/>
  <c r="AD24" s="1"/>
  <c r="AC24" i="24"/>
  <c r="AD24" s="1"/>
  <c r="AC24" i="29"/>
  <c r="AD24" s="1"/>
  <c r="AC23" i="26"/>
  <c r="AD23" s="1"/>
  <c r="H25" i="44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8" l="1"/>
  <c r="AD25" s="1"/>
  <c r="AC25" i="29"/>
  <c r="AD25" s="1"/>
  <c r="AC25" i="27"/>
  <c r="AD25" s="1"/>
  <c r="AC24" i="26"/>
  <c r="AD24" s="1"/>
  <c r="AC25" i="24"/>
  <c r="AD25" s="1"/>
  <c r="H26" i="44"/>
  <c r="J25"/>
  <c r="G26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6" i="26"/>
  <c r="AD26" s="1"/>
  <c r="AC27" i="29"/>
  <c r="AD27" s="1"/>
  <c r="AC27" i="27"/>
  <c r="AD27" s="1"/>
  <c r="AC27" i="28"/>
  <c r="AD27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3" i="61"/>
  <c r="V24" i="62"/>
  <c r="G29" i="44"/>
  <c r="J28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C29" i="24"/>
  <c r="AD29" s="1"/>
  <c r="J29" i="44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J30" i="44"/>
  <c r="AC30" i="28"/>
  <c r="AD30" s="1"/>
  <c r="AC30" i="24"/>
  <c r="AD30" s="1"/>
  <c r="AC29" i="26"/>
  <c r="AD29" s="1"/>
  <c r="T31" i="53"/>
  <c r="N31" i="26" s="1"/>
  <c r="O31" i="53"/>
  <c r="S31"/>
  <c r="W31"/>
  <c r="N31" i="29" s="1"/>
  <c r="V31" i="53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C31" i="29"/>
  <c r="AD31" s="1"/>
  <c r="AC31" i="28"/>
  <c r="AD31" s="1"/>
  <c r="J31" i="44"/>
  <c r="H32"/>
  <c r="T31" i="52"/>
  <c r="M31" i="26" s="1"/>
  <c r="O31" i="52"/>
  <c r="Q31" s="1"/>
  <c r="Q35" i="44"/>
  <c r="V32" i="53"/>
  <c r="N32" i="28" s="1"/>
  <c r="U32" i="53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T33" i="53"/>
  <c r="O33"/>
  <c r="S33"/>
  <c r="N33" i="24" s="1"/>
  <c r="W33" i="53"/>
  <c r="V33"/>
  <c r="U3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4"/>
  <c r="AD34" s="1"/>
  <c r="AC34" i="29"/>
  <c r="AD34" s="1"/>
  <c r="AC33" i="26"/>
  <c r="AD33" s="1"/>
  <c r="Q38" i="44"/>
  <c r="T34" i="52"/>
  <c r="M34" i="26" s="1"/>
  <c r="O34" i="52"/>
  <c r="Q34" s="1"/>
  <c r="T35" i="53"/>
  <c r="N35" i="26" s="1"/>
  <c r="O35" i="53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9"/>
  <c r="AD36" s="1"/>
  <c r="AC36" i="27"/>
  <c r="AD36" s="1"/>
  <c r="AC35" i="26"/>
  <c r="AD35" s="1"/>
  <c r="AC36" i="28"/>
  <c r="AD36" s="1"/>
  <c r="V33" i="61"/>
  <c r="J36" i="44"/>
  <c r="H37"/>
  <c r="T36" i="52"/>
  <c r="M36" i="26" s="1"/>
  <c r="O36" i="52"/>
  <c r="Q36" s="1"/>
  <c r="G37" i="44"/>
  <c r="J37" s="1"/>
  <c r="T37" i="53"/>
  <c r="O37"/>
  <c r="S37"/>
  <c r="N37" i="24" s="1"/>
  <c r="W37" i="53"/>
  <c r="V37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C36" i="26"/>
  <c r="AD36" s="1"/>
  <c r="AC37" i="27"/>
  <c r="AD37" s="1"/>
  <c r="AC37" i="24"/>
  <c r="AD37" s="1"/>
  <c r="G38" i="44"/>
  <c r="V38" i="53"/>
  <c r="N38" i="28" s="1"/>
  <c r="U38" i="53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J38" i="44"/>
  <c r="G39"/>
  <c r="Q42"/>
  <c r="T38" i="52"/>
  <c r="M38" i="26" s="1"/>
  <c r="O38" i="52"/>
  <c r="Q38" s="1"/>
  <c r="T39" i="53"/>
  <c r="O39"/>
  <c r="S39"/>
  <c r="N39" i="24" s="1"/>
  <c r="W39" i="53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9" i="27"/>
  <c r="AD39" s="1"/>
  <c r="AC38" i="26"/>
  <c r="AD38" s="1"/>
  <c r="AC39" i="29"/>
  <c r="AD39" s="1"/>
  <c r="AC39" i="28"/>
  <c r="AD39" s="1"/>
  <c r="G35" i="61"/>
  <c r="O35" s="1"/>
  <c r="J39" i="44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T41" i="53"/>
  <c r="O41"/>
  <c r="S41"/>
  <c r="W41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4"/>
  <c r="AD41" s="1"/>
  <c r="AC41" i="29"/>
  <c r="AD41" s="1"/>
  <c r="AC40" i="26"/>
  <c r="AD40" s="1"/>
  <c r="J41" i="44"/>
  <c r="G42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C43" i="26"/>
  <c r="AD43" s="1"/>
  <c r="AC44" i="27"/>
  <c r="AD44" s="1"/>
  <c r="AC44" i="24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9"/>
  <c r="AD45" s="1"/>
  <c r="AC45" i="27"/>
  <c r="AD45" s="1"/>
  <c r="AC44" i="26"/>
  <c r="AD44" s="1"/>
  <c r="AC45" i="28"/>
  <c r="AD45" s="1"/>
  <c r="J45" i="44"/>
  <c r="G42" i="61"/>
  <c r="V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AC46" i="27"/>
  <c r="AD46" s="1"/>
  <c r="AC45" i="26"/>
  <c r="AD45" s="1"/>
  <c r="J46" i="44"/>
  <c r="O42" i="61"/>
  <c r="Q50" i="44"/>
  <c r="T46" i="52"/>
  <c r="M46" i="26" s="1"/>
  <c r="O46" i="52"/>
  <c r="Q46" s="1"/>
  <c r="T47" i="53"/>
  <c r="N47" i="26" s="1"/>
  <c r="O47" i="53"/>
  <c r="S47"/>
  <c r="W47"/>
  <c r="V47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C47" i="27"/>
  <c r="AD47" s="1"/>
  <c r="AC47" i="29"/>
  <c r="AD47" s="1"/>
  <c r="AC46" i="26"/>
  <c r="AD46" s="1"/>
  <c r="AC47" i="24"/>
  <c r="AD47" s="1"/>
  <c r="G48" i="44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G49" i="44"/>
  <c r="J48"/>
  <c r="H49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9" i="29"/>
  <c r="AD49" s="1"/>
  <c r="AC49" i="27"/>
  <c r="AD49" s="1"/>
  <c r="AC48" i="26"/>
  <c r="AD48" s="1"/>
  <c r="J49" i="44"/>
  <c r="O46" i="62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V52" i="53"/>
  <c r="N52" i="28" s="1"/>
  <c r="U52" i="53"/>
  <c r="T52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7"/>
  <c r="AD52" s="1"/>
  <c r="AC52" i="29"/>
  <c r="AD52" s="1"/>
  <c r="AC52" i="24"/>
  <c r="AD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G54" i="44"/>
  <c r="Q57"/>
  <c r="V54" i="53"/>
  <c r="N54" i="28" s="1"/>
  <c r="U54" i="53"/>
  <c r="N54" i="27" s="1"/>
  <c r="T54" i="53"/>
  <c r="O54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AF57"/>
  <c r="N54" i="29"/>
  <c r="N54" i="26"/>
  <c r="AG48"/>
  <c r="AG48" i="28"/>
  <c r="K54" i="38"/>
  <c r="M54" s="1"/>
  <c r="C55" i="53"/>
  <c r="AE59" i="44"/>
  <c r="Q53" i="53"/>
  <c r="C55" i="52"/>
  <c r="P59" i="44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AC54" i="28"/>
  <c r="AD54" s="1"/>
  <c r="AC54" i="29"/>
  <c r="AD54" s="1"/>
  <c r="AC53" i="26"/>
  <c r="AD53" s="1"/>
  <c r="J54" i="44"/>
  <c r="G55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4" i="26"/>
  <c r="AD54" s="1"/>
  <c r="AC55" i="27"/>
  <c r="AD55" s="1"/>
  <c r="AC55" i="28"/>
  <c r="AD55" s="1"/>
  <c r="J55" i="44"/>
  <c r="V52" i="6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8"/>
  <c r="AD57" s="1"/>
  <c r="AC57" i="29"/>
  <c r="AD57" s="1"/>
  <c r="AC56" i="26"/>
  <c r="AD56" s="1"/>
  <c r="J57" i="44"/>
  <c r="G58"/>
  <c r="Q61"/>
  <c r="V58" i="53"/>
  <c r="N58" i="28" s="1"/>
  <c r="U58" i="53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C58" i="24"/>
  <c r="AD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J59" i="44"/>
  <c r="AC59" i="28"/>
  <c r="AD59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J60" i="44"/>
  <c r="H61"/>
  <c r="Q64"/>
  <c r="T61" i="53"/>
  <c r="N61" i="26" s="1"/>
  <c r="O61" i="53"/>
  <c r="S61"/>
  <c r="N61" i="24" s="1"/>
  <c r="W61" i="53"/>
  <c r="V61"/>
  <c r="N61" i="28" s="1"/>
  <c r="U61" i="53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C62" i="28"/>
  <c r="AD62" s="1"/>
  <c r="AC62" i="29"/>
  <c r="AD62" s="1"/>
  <c r="AC61" i="26"/>
  <c r="AD61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G64" i="44"/>
  <c r="AC62" i="26"/>
  <c r="AD62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9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3" i="26"/>
  <c r="AD63" s="1"/>
  <c r="AC64" i="27"/>
  <c r="AD64" s="1"/>
  <c r="AC64" i="28"/>
  <c r="AD64" s="1"/>
  <c r="AC64" i="29"/>
  <c r="AD64" s="1"/>
  <c r="G61" i="61"/>
  <c r="O61" s="1"/>
  <c r="Q68" i="44"/>
  <c r="T65" i="53"/>
  <c r="N65" i="26" s="1"/>
  <c r="O65" i="53"/>
  <c r="S65"/>
  <c r="W65"/>
  <c r="N65" i="29" s="1"/>
  <c r="V65" i="53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9" l="1"/>
  <c r="AD65" s="1"/>
  <c r="AC65" i="27"/>
  <c r="AD65" s="1"/>
  <c r="AC64" i="26"/>
  <c r="AD64" s="1"/>
  <c r="AC65" i="24"/>
  <c r="AD65" s="1"/>
  <c r="AC65" i="28"/>
  <c r="AD65" s="1"/>
  <c r="V61" i="61"/>
  <c r="J65" i="44"/>
  <c r="O60" i="6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C66" i="28"/>
  <c r="AD66" s="1"/>
  <c r="AC65" i="26"/>
  <c r="AD65" s="1"/>
  <c r="AC66" i="29"/>
  <c r="AD66" s="1"/>
  <c r="AC66" i="27"/>
  <c r="AD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C67" i="28"/>
  <c r="AD67" s="1"/>
  <c r="G68" i="44"/>
  <c r="J67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9"/>
  <c r="AD68" s="1"/>
  <c r="AC68" i="27"/>
  <c r="AD68" s="1"/>
  <c r="H69" i="44"/>
  <c r="AC68" i="24"/>
  <c r="AD68" s="1"/>
  <c r="AC67" i="26"/>
  <c r="AD67" s="1"/>
  <c r="Q72" i="44"/>
  <c r="T69" i="53"/>
  <c r="O69"/>
  <c r="S69"/>
  <c r="N69" i="24" s="1"/>
  <c r="W69" i="53"/>
  <c r="V69"/>
  <c r="U69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8" i="26"/>
  <c r="AD68" s="1"/>
  <c r="AC69" i="24"/>
  <c r="AD69" s="1"/>
  <c r="AC69" i="28"/>
  <c r="AD69" s="1"/>
  <c r="AC69" i="29"/>
  <c r="AD69" s="1"/>
  <c r="G70" i="44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T71" i="53"/>
  <c r="N71" i="26" s="1"/>
  <c r="O71" i="53"/>
  <c r="S71"/>
  <c r="N71" i="24" s="1"/>
  <c r="W71" i="53"/>
  <c r="V71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7"/>
  <c r="AD71" s="1"/>
  <c r="AC70" i="26"/>
  <c r="AD70" s="1"/>
  <c r="AC71" i="29"/>
  <c r="AD71" s="1"/>
  <c r="J71" i="44"/>
  <c r="O68" i="62"/>
  <c r="G69" i="61"/>
  <c r="V69" s="1"/>
  <c r="Q75" i="44"/>
  <c r="T71" i="52"/>
  <c r="M71" i="26" s="1"/>
  <c r="O71" i="52"/>
  <c r="Q71" s="1"/>
  <c r="V72" i="53"/>
  <c r="U72"/>
  <c r="N72" i="27" s="1"/>
  <c r="T72" i="53"/>
  <c r="O72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4"/>
  <c r="AD72" s="1"/>
  <c r="AC71" i="26"/>
  <c r="AD71" s="1"/>
  <c r="AC72" i="29"/>
  <c r="AD72" s="1"/>
  <c r="AC72" i="27"/>
  <c r="AD72" s="1"/>
  <c r="H73" i="44"/>
  <c r="O69" i="6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C73" i="27"/>
  <c r="AD73" s="1"/>
  <c r="AC73" i="28"/>
  <c r="AD73" s="1"/>
  <c r="AC72" i="26"/>
  <c r="AD72" s="1"/>
  <c r="AC73" i="29"/>
  <c r="AD73" s="1"/>
  <c r="J73" i="44"/>
  <c r="Q77"/>
  <c r="V74" i="53"/>
  <c r="U74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8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C74" i="28"/>
  <c r="AD74" s="1"/>
  <c r="AC73" i="26"/>
  <c r="AD73" s="1"/>
  <c r="J74" i="44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9" l="1"/>
  <c r="AD75" s="1"/>
  <c r="AC75" i="28"/>
  <c r="AD75" s="1"/>
  <c r="AC75" i="27"/>
  <c r="AD75" s="1"/>
  <c r="AC75" i="24"/>
  <c r="AD75" s="1"/>
  <c r="AC74" i="26"/>
  <c r="AD74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6" i="28"/>
  <c r="AD76" s="1"/>
  <c r="AC75" i="26"/>
  <c r="AD75" s="1"/>
  <c r="AC76" i="24"/>
  <c r="AD76" s="1"/>
  <c r="AC76" i="27"/>
  <c r="AD76" s="1"/>
  <c r="J76" i="44"/>
  <c r="V71" i="6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C77" i="29"/>
  <c r="AD77" s="1"/>
  <c r="AC77" i="28"/>
  <c r="AD77" s="1"/>
  <c r="V78" i="53"/>
  <c r="N78" i="28" s="1"/>
  <c r="U78" i="53"/>
  <c r="T78"/>
  <c r="N78" i="26" s="1"/>
  <c r="O78" i="53"/>
  <c r="S78"/>
  <c r="N78" i="24" s="1"/>
  <c r="W78" i="53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AF81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C78" i="28"/>
  <c r="AD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AC79" i="29"/>
  <c r="AD79" s="1"/>
  <c r="AC79" i="27"/>
  <c r="AD79" s="1"/>
  <c r="AC79" i="24"/>
  <c r="AD79" s="1"/>
  <c r="AC78" i="26"/>
  <c r="AD78" s="1"/>
  <c r="AC79" i="28"/>
  <c r="AD79" s="1"/>
  <c r="G80" i="44"/>
  <c r="V76" i="62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80" i="29"/>
  <c r="AD80" s="1"/>
  <c r="AC79" i="26"/>
  <c r="AD79" s="1"/>
  <c r="G81" i="44"/>
  <c r="T80" i="52"/>
  <c r="M80" i="26" s="1"/>
  <c r="O80" i="52"/>
  <c r="Q80" s="1"/>
  <c r="Q84" i="44"/>
  <c r="T81" i="53"/>
  <c r="N81" i="26" s="1"/>
  <c r="O81" i="53"/>
  <c r="S81"/>
  <c r="W81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4"/>
  <c r="AD81" s="1"/>
  <c r="AC81" i="28"/>
  <c r="AD81" s="1"/>
  <c r="AC81" i="27"/>
  <c r="AD81" s="1"/>
  <c r="AC80" i="26"/>
  <c r="AD80" s="1"/>
  <c r="J81" i="44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AE87" i="44"/>
  <c r="Q81" i="53"/>
  <c r="C83" i="52"/>
  <c r="P87" i="44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8" l="1"/>
  <c r="AD82" s="1"/>
  <c r="AC82" i="29"/>
  <c r="AD82" s="1"/>
  <c r="J82" i="44"/>
  <c r="AC82" i="27"/>
  <c r="AD82" s="1"/>
  <c r="AC82" i="24"/>
  <c r="AD82" s="1"/>
  <c r="AC81" i="26"/>
  <c r="AD81" s="1"/>
  <c r="O78" i="63"/>
  <c r="H83" i="44"/>
  <c r="Q86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J83" i="44"/>
  <c r="O79" i="63"/>
  <c r="G84" i="44"/>
  <c r="T83" i="52"/>
  <c r="M83" i="26" s="1"/>
  <c r="O83" i="52"/>
  <c r="Q83" s="1"/>
  <c r="Q87" i="44"/>
  <c r="V84" i="53"/>
  <c r="U84"/>
  <c r="N84" i="27" s="1"/>
  <c r="T84" i="53"/>
  <c r="O84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C84" i="24"/>
  <c r="AD84" s="1"/>
  <c r="AC83" i="26"/>
  <c r="AD83" s="1"/>
  <c r="AC84" i="27"/>
  <c r="AD84" s="1"/>
  <c r="J84" i="44"/>
  <c r="O81" i="61"/>
  <c r="V81"/>
  <c r="G85" i="44"/>
  <c r="W82" i="14"/>
  <c r="Q88" i="44"/>
  <c r="T85" i="53"/>
  <c r="O85"/>
  <c r="S85"/>
  <c r="N85" i="24" s="1"/>
  <c r="W85" i="53"/>
  <c r="V85"/>
  <c r="U85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8"/>
  <c r="N85" i="29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8" l="1"/>
  <c r="AD85" s="1"/>
  <c r="AC84" i="26"/>
  <c r="AD84" s="1"/>
  <c r="AC85" i="27"/>
  <c r="AD85" s="1"/>
  <c r="AC85" i="29"/>
  <c r="AD85" s="1"/>
  <c r="AC85" i="24"/>
  <c r="AD85" s="1"/>
  <c r="H86" i="44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8"/>
  <c r="AD86" s="1"/>
  <c r="AC86" i="27"/>
  <c r="AD86" s="1"/>
  <c r="AC86" i="29"/>
  <c r="AD86" s="1"/>
  <c r="AC85" i="26"/>
  <c r="AD85" s="1"/>
  <c r="J86" i="44"/>
  <c r="G87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8"/>
  <c r="AD87" s="1"/>
  <c r="AC87" i="29"/>
  <c r="AD87" s="1"/>
  <c r="AC86" i="26"/>
  <c r="AD86" s="1"/>
  <c r="AC87" i="24"/>
  <c r="AD87" s="1"/>
  <c r="G83" i="62"/>
  <c r="V83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8" i="29"/>
  <c r="AD88" s="1"/>
  <c r="AC87" i="26"/>
  <c r="AD87" s="1"/>
  <c r="O83" i="63"/>
  <c r="O83" i="62"/>
  <c r="H89" i="44"/>
  <c r="T88" i="52"/>
  <c r="M88" i="26" s="1"/>
  <c r="O88" i="52"/>
  <c r="Q88" s="1"/>
  <c r="Q92" i="44"/>
  <c r="T89" i="53"/>
  <c r="O89"/>
  <c r="S89"/>
  <c r="N89" i="24" s="1"/>
  <c r="W89" i="53"/>
  <c r="N89" i="29" s="1"/>
  <c r="V89" i="53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6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C89" i="28"/>
  <c r="AD89" s="1"/>
  <c r="AC88" i="26"/>
  <c r="AD88" s="1"/>
  <c r="J89" i="44"/>
  <c r="G90"/>
  <c r="Q93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C93" i="24"/>
  <c r="AD93" s="1"/>
  <c r="AC93" i="27"/>
  <c r="AD93" s="1"/>
  <c r="AC92" i="26"/>
  <c r="AD92" s="1"/>
  <c r="O88" i="62"/>
  <c r="J93" i="44"/>
  <c r="Q97"/>
  <c r="V94" i="53"/>
  <c r="N94" i="28" s="1"/>
  <c r="U94" i="53"/>
  <c r="N94" i="27" s="1"/>
  <c r="T94" i="53"/>
  <c r="O94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AG88" i="29"/>
  <c r="AG88" i="30"/>
  <c r="AG88" i="26"/>
  <c r="K94" i="38"/>
  <c r="M94" s="1"/>
  <c r="C95" i="53"/>
  <c r="AE99" i="44"/>
  <c r="Q93" i="53"/>
  <c r="C95" i="52"/>
  <c r="P99" i="44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4" i="28"/>
  <c r="AD94" s="1"/>
  <c r="AC94" i="27"/>
  <c r="AD94" s="1"/>
  <c r="AC94" i="29"/>
  <c r="AD94" s="1"/>
  <c r="AC93" i="26"/>
  <c r="AD93" s="1"/>
  <c r="O90" i="61"/>
  <c r="H95" i="4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8"/>
  <c r="AD95" s="1"/>
  <c r="AC95" i="24"/>
  <c r="AD95" s="1"/>
  <c r="AC94" i="26"/>
  <c r="AD94" s="1"/>
  <c r="AC95" i="29"/>
  <c r="AD95" s="1"/>
  <c r="AC95" i="27"/>
  <c r="AD95" s="1"/>
  <c r="J95" i="44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8"/>
  <c r="AD96" s="1"/>
  <c r="AC95" i="26"/>
  <c r="AD95" s="1"/>
  <c r="AC96" i="24"/>
  <c r="AD96" s="1"/>
  <c r="AC96" i="27"/>
  <c r="AD96" s="1"/>
  <c r="J96" i="44"/>
  <c r="V91" i="63"/>
  <c r="G97" i="44"/>
  <c r="Q100"/>
  <c r="T97" i="53"/>
  <c r="N97" i="26" s="1"/>
  <c r="O97" i="53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C97" i="28"/>
  <c r="AD97" s="1"/>
  <c r="V92" i="63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9" l="1"/>
  <c r="AD98" s="1"/>
  <c r="N98" i="26"/>
  <c r="AC98" i="27"/>
  <c r="AD98" s="1"/>
  <c r="AC98" i="24"/>
  <c r="AD98" s="1"/>
  <c r="AC97" i="26"/>
  <c r="AD97" s="1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<sst xmlns="http://schemas.openxmlformats.org/spreadsheetml/2006/main" count="7843" uniqueCount="491">
  <si>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</si>
  <si>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</si>
  <si>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</si>
  <si>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</si>
  <si>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</si>
  <si>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</si>
  <si>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</si>
  <si>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</si>
  <si>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</si>
  <si>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</si>
  <si>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</si>
  <si>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</si>
  <si>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</si>
  <si>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</si>
  <si>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</si>
  <si>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</si>
  <si>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</si>
  <si>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</si>
  <si>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</si>
  <si>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</si>
  <si>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</si>
  <si>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</si>
  <si>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</si>
  <si>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</si>
  <si>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</si>
  <si>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</si>
  <si>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</si>
  <si>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</si>
  <si>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</si>
  <si>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</si>
  <si>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</si>
  <si>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</si>
  <si>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</si>
  <si>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</si>
  <si>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</si>
  <si>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</si>
  <si>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</si>
  <si>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</si>
  <si>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</si>
  <si>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</si>
  <si>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</si>
  <si>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</si>
  <si>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</si>
  <si>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</si>
  <si>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</si>
  <si>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</si>
  <si>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</si>
  <si>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</si>
  <si>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</si>
  <si>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</si>
  <si>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</si>
  <si>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</si>
  <si>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</si>
  <si>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</si>
  <si>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</si>
  <si>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</si>
  <si>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</si>
  <si>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</si>
  <si>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</si>
  <si>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</si>
  <si>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</si>
  <si>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</si>
  <si>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</si>
  <si>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</si>
  <si>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</si>
  <si>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</si>
  <si>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</si>
  <si>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</si>
  <si>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</si>
  <si>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</si>
  <si>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</si>
  <si>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</si>
  <si>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</si>
  <si>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</si>
  <si>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</si>
  <si>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</si>
  <si>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</si>
  <si>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</si>
  <si>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</si>
  <si>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</si>
  <si>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</si>
  <si>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</si>
  <si>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</si>
  <si>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</si>
  <si>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</si>
  <si>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</si>
  <si>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</si>
  <si>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</si>
  <si>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</si>
  <si>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</si>
  <si>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</si>
  <si>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</si>
  <si>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</si>
  <si>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</si>
  <si>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</si>
  <si>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</si>
  <si>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</si>
  <si>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</si>
  <si>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</si>
  <si>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</si>
  <si>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</si>
  <si>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</si>
  <si>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</si>
  <si>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</si>
  <si>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</si>
  <si>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</si>
  <si>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</si>
  <si>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</si>
  <si>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</si>
  <si>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</si>
  <si>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</si>
  <si>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</si>
  <si>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</si>
  <si>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</si>
  <si>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</si>
  <si>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</si>
  <si>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</si>
  <si>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</si>
  <si>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</si>
  <si>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</si>
  <si>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</si>
  <si>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</si>
  <si>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</si>
  <si>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</si>
  <si>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</si>
  <si>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</si>
  <si>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</si>
  <si>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</si>
  <si>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</si>
  <si>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</si>
  <si>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</si>
  <si>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</si>
  <si>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</si>
  <si>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</si>
  <si>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</si>
  <si>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</si>
  <si>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</si>
  <si>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</si>
  <si>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</si>
  <si>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</si>
  <si>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</si>
  <si>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</si>
  <si>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</si>
  <si>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</si>
  <si>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</si>
  <si>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</si>
  <si>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</si>
  <si>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</si>
  <si>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</si>
  <si>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</si>
  <si>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</si>
  <si>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</si>
  <si>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</si>
  <si>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</si>
  <si>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</si>
  <si>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</si>
  <si>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</si>
  <si>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</si>
  <si>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</si>
  <si>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</si>
  <si>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</si>
  <si>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</si>
  <si>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</si>
  <si>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</si>
  <si>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</si>
  <si>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</si>
  <si>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</si>
  <si>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</si>
  <si>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</si>
  <si>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</si>
  <si>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</si>
  <si>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</si>
  <si>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</si>
  <si>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</si>
  <si>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</si>
  <si>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</si>
  <si>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</si>
  <si>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</si>
  <si>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</si>
  <si>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</si>
  <si>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</si>
  <si>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</si>
  <si>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</si>
  <si>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</si>
  <si>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</si>
  <si>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</si>
  <si>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</si>
  <si>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</si>
  <si>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</si>
  <si>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</si>
  <si>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</si>
  <si>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</si>
  <si>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</si>
  <si>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</si>
  <si>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</si>
  <si>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</si>
  <si>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</si>
  <si>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</si>
  <si>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</si>
  <si>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</si>
  <si>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</si>
  <si>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</si>
  <si>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</si>
  <si>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</si>
  <si>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</si>
  <si>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</si>
  <si>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</si>
  <si>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</si>
  <si>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</si>
  <si>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</si>
  <si>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</si>
  <si>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</si>
  <si>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</si>
  <si>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</si>
  <si>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</si>
  <si>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</si>
  <si>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</si>
  <si>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</si>
  <si>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</si>
  <si>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</si>
  <si>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</si>
  <si>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</si>
  <si>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</si>
  <si>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</si>
  <si>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</si>
  <si>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</si>
  <si>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</si>
  <si>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</si>
  <si>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</si>
  <si>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</si>
  <si>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</si>
  <si>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</si>
  <si>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</si>
  <si>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</si>
  <si>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</si>
  <si>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</si>
  <si>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</si>
  <si>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</si>
  <si>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</si>
  <si>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</si>
  <si>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</si>
  <si>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</si>
  <si>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</si>
  <si>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</si>
  <si>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</si>
  <si>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</si>
  <si>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</si>
  <si>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</si>
  <si>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</si>
  <si>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</si>
  <si>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</si>
  <si>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</si>
  <si>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</si>
  <si>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</si>
  <si>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</si>
  <si>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</si>
  <si>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</si>
  <si>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</si>
  <si>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</si>
  <si>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</si>
  <si>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</si>
  <si>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</si>
  <si>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</si>
  <si>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</si>
  <si>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</si>
  <si>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</si>
  <si>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</si>
  <si>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</si>
  <si>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</si>
  <si>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</si>
  <si>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</si>
  <si>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</si>
  <si>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</si>
  <si>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</si>
  <si>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</si>
  <si>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</si>
  <si>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</si>
  <si>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</si>
  <si>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</si>
  <si>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</si>
  <si>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</si>
  <si>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</si>
  <si>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</si>
  <si>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</si>
  <si>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</si>
  <si>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</si>
  <si>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</si>
  <si>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</si>
  <si>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</si>
  <si>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</si>
  <si>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</si>
  <si>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</si>
  <si>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</si>
  <si>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</si>
  <si>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</si>
  <si>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</si>
  <si>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</si>
  <si>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</si>
  <si>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</si>
  <si>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</si>
  <si>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</si>
  <si>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</si>
  <si>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</si>
  <si>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</si>
  <si>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</si>
  <si>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</si>
  <si>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</si>
  <si>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</si>
  <si>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</si>
  <si>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</si>
  <si>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</si>
  <si>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</si>
  <si>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</si>
  <si>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</si>
  <si>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</si>
  <si>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</si>
  <si>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</si>
  <si>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</si>
  <si>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</si>
  <si>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</si>
  <si>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</si>
  <si>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</si>
  <si>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</si>
  <si>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</si>
  <si>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</si>
  <si>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</si>
  <si>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</si>
  <si>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</si>
  <si>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</si>
  <si>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</si>
  <si>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</si>
  <si>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</si>
  <si>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</si>
  <si>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</si>
  <si>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</si>
  <si>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</si>
  <si>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</si>
  <si>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</si>
  <si>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</si>
  <si>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</si>
  <si>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</si>
  <si>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</si>
  <si>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</si>
  <si>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</si>
  <si>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</si>
  <si>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</si>
  <si>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</si>
  <si>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</si>
  <si>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</si>
  <si>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</si>
  <si>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</si>
  <si>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</si>
  <si>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</si>
  <si>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</si>
  <si>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</si>
  <si>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</si>
  <si>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</si>
  <si>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</si>
  <si>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</si>
  <si>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</si>
  <si>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</si>
  <si>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</si>
  <si>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</si>
  <si>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</si>
  <si>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</si>
  <si>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</si>
  <si>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</si>
  <si>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</si>
  <si>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</si>
  <si>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</si>
  <si>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</si>
  <si>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</si>
  <si>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</si>
  <si>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</si>
  <si>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</si>
  <si>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</si>
  <si>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</si>
  <si>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</si>
  <si>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</si>
  <si>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</si>
  <si>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</si>
  <si>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</si>
  <si>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</si>
  <si>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</si>
  <si>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</si>
  <si>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</si>
  <si>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</si>
  <si>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</si>
  <si>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</si>
  <si>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</si>
  <si>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</si>
  <si>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</si>
  <si>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</si>
  <si>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</si>
  <si>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</si>
  <si>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</si>
  <si>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</si>
  <si>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</si>
  <si>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</si>
  <si>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</si>
  <si>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</si>
  <si>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</si>
  <si>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</si>
  <si>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</si>
  <si>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</si>
  <si>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</si>
  <si>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</si>
  <si>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</si>
  <si>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</si>
  <si>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</si>
  <si>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</si>
  <si>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</si>
  <si>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</si>
  <si>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</si>
  <si>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</si>
  <si>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</si>
  <si>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</si>
  <si>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</si>
  <si>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</si>
  <si>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</si>
  <si>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</si>
  <si>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</si>
  <si>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</si>
  <si>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</si>
  <si>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</si>
  <si>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62IS2022/04/21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</si>
  <si>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</si>
  <si>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</si>
  <si>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</si>
  <si>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</si>
  <si>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</si>
  <si>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</si>
  <si>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</si>
  <si>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</si>
  <si>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BRBCL(ER-30)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</si>
  <si>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</si>
  <si>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</si>
  <si>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</si>
  <si>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</si>
  <si>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</si>
  <si>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</si>
  <si>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</si>
  <si>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</si>
  <si>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DADRT2(NR-81)</t>
  </si>
  <si>
    <t>DHAULIGNGA(NR-81)</t>
  </si>
  <si>
    <t>DULHASTI(NR-81)</t>
  </si>
  <si>
    <t>FSTPP I &amp; II(ER-30)</t>
  </si>
  <si>
    <t>JHAJJAR(NR-81)</t>
  </si>
  <si>
    <t>KHSTPP-II(ER-30)</t>
  </si>
  <si>
    <t>KOTESHWR(NR-81)</t>
  </si>
  <si>
    <t>NAPP(NR-81)</t>
  </si>
  <si>
    <t>NJPC(NR-81)</t>
  </si>
  <si>
    <t>PARBATI3(NR-81)</t>
  </si>
  <si>
    <t>RAPPB(NR-81)</t>
  </si>
  <si>
    <t>RAPPC(NR-81)</t>
  </si>
  <si>
    <t>RIHAND1(NR-81)</t>
  </si>
  <si>
    <t>RIHAND2(NR-81)</t>
  </si>
  <si>
    <t>RIHAND3(NR-81)</t>
  </si>
  <si>
    <t>SALAL(NR-81)</t>
  </si>
  <si>
    <t>SASAN(WR-44)</t>
  </si>
  <si>
    <t>SEWA2(NR-81)</t>
  </si>
  <si>
    <t>SINGRAULI(NR-81)</t>
  </si>
  <si>
    <t>SINGRAULI_HYDRO(NR-81)</t>
  </si>
  <si>
    <t>TALA(ER-30)</t>
  </si>
  <si>
    <t>TANAKPUR(NR-81)</t>
  </si>
  <si>
    <t>TEHRI(NR-81)</t>
  </si>
  <si>
    <t>UNCHAHAR1(NR-81)</t>
  </si>
  <si>
    <t>UNCHAHAR2(NR-81)</t>
  </si>
  <si>
    <t>UNCHAHAR3(NR-81)</t>
  </si>
  <si>
    <t>UNCHAHAR4(NR-81)</t>
  </si>
  <si>
    <t>URI2(NR-81)</t>
  </si>
  <si>
    <t>SHPPBPL</t>
  </si>
  <si>
    <t>RSEJ3PL_FTG2</t>
  </si>
  <si>
    <t>SINGOLI</t>
  </si>
  <si>
    <t>JPL</t>
  </si>
  <si>
    <t>KSK_MAHANADI</t>
  </si>
  <si>
    <t>Teesta_III</t>
  </si>
  <si>
    <t>JSWEL</t>
  </si>
  <si>
    <t>HP</t>
  </si>
  <si>
    <t>THEP</t>
  </si>
  <si>
    <t>MBMP</t>
  </si>
  <si>
    <t>JLHEP</t>
  </si>
  <si>
    <t>GMRKEL</t>
  </si>
  <si>
    <t>ITCWIND</t>
  </si>
  <si>
    <t>GEE_HP</t>
  </si>
  <si>
    <t>CHANJUII</t>
  </si>
  <si>
    <t>MePDCL</t>
  </si>
  <si>
    <t>WBSEDCL</t>
  </si>
  <si>
    <t>TS1PL_BKN</t>
  </si>
  <si>
    <t>RSRPL_BKN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</si>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</sst>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62</v>
          </cell>
          <cell r="C5">
            <v>0</v>
          </cell>
          <cell r="D5">
            <v>243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243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243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243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243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243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243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243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243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243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243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243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243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243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243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243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243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243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243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243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243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243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243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243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243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243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243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243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238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238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238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238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238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238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238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238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238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238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238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238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238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238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238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238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238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238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238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238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238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238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238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238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238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238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238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238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238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238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238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238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238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238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238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238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2"/>
      <sheetData sheetId="13"/>
      <sheetData sheetId="14"/>
      <sheetData sheetId="15"/>
      <sheetData sheetId="16">
        <row r="5">
          <cell r="B5">
            <v>62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71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71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71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71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71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71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71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71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71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71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71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71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71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71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71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71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71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71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71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69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69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69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82</v>
          </cell>
          <cell r="C45">
            <v>0</v>
          </cell>
          <cell r="D45">
            <v>0</v>
          </cell>
          <cell r="E45">
            <v>0</v>
          </cell>
          <cell r="H45">
            <v>69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82</v>
          </cell>
          <cell r="C46">
            <v>0</v>
          </cell>
          <cell r="D46">
            <v>0</v>
          </cell>
          <cell r="E46">
            <v>0</v>
          </cell>
          <cell r="H46">
            <v>69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82</v>
          </cell>
          <cell r="C47">
            <v>0</v>
          </cell>
          <cell r="D47">
            <v>0</v>
          </cell>
          <cell r="E47">
            <v>0</v>
          </cell>
          <cell r="H47">
            <v>72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82</v>
          </cell>
          <cell r="C48">
            <v>0</v>
          </cell>
          <cell r="D48">
            <v>0</v>
          </cell>
          <cell r="E48">
            <v>0</v>
          </cell>
          <cell r="H48">
            <v>72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82</v>
          </cell>
          <cell r="C49">
            <v>0</v>
          </cell>
          <cell r="D49">
            <v>0</v>
          </cell>
          <cell r="E49">
            <v>0</v>
          </cell>
          <cell r="H49">
            <v>72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82</v>
          </cell>
          <cell r="C50">
            <v>0</v>
          </cell>
          <cell r="D50">
            <v>0</v>
          </cell>
          <cell r="E50">
            <v>0</v>
          </cell>
          <cell r="H50">
            <v>72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82</v>
          </cell>
          <cell r="C51">
            <v>0</v>
          </cell>
          <cell r="D51">
            <v>0</v>
          </cell>
          <cell r="E51">
            <v>0</v>
          </cell>
          <cell r="H51">
            <v>72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82</v>
          </cell>
          <cell r="C52">
            <v>0</v>
          </cell>
          <cell r="D52">
            <v>0</v>
          </cell>
          <cell r="E52">
            <v>0</v>
          </cell>
          <cell r="H52">
            <v>72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72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72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72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69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69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69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69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69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69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69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69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82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82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82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82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82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82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82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82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82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82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82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82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82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82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82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82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>
        <row r="5">
          <cell r="B5">
            <v>84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213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213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213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213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216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210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210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210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240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240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245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237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240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240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210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210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214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209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210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210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210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210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290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290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290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290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230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160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160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171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163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163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163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163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163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239.47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213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213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223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158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162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153.74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>
        <row r="5">
          <cell r="B5">
            <v>320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44672</v>
      </c>
      <c r="Z3" s="37">
        <f>S3</f>
        <v>44672</v>
      </c>
      <c r="AE3" s="36"/>
      <c r="AH3" s="38">
        <f>AV4</f>
        <v>44672</v>
      </c>
    </row>
    <row r="4" spans="1:48" ht="15.75" thickBot="1">
      <c r="A4" s="37">
        <f>frq!A1</f>
        <v>44672</v>
      </c>
      <c r="L4" s="37">
        <f>frq!A1</f>
        <v>44672</v>
      </c>
      <c r="P4" s="37">
        <f>frq!A1</f>
        <v>44672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5.3249999999999999E-2</v>
      </c>
      <c r="I6" s="54"/>
      <c r="J6" s="54">
        <f>G6+H6+I6</f>
        <v>0.13325000000000001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18.103999999999999</v>
      </c>
      <c r="AF6" s="56">
        <f>'MSW BWN'!C3</f>
        <v>18.103999999999999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5.3249999999999999E-2</v>
      </c>
      <c r="I7" s="54"/>
      <c r="J7" s="54">
        <f t="shared" ref="J7:J70" si="3">G7+H7+I7</f>
        <v>0.13325000000000001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18.335999999999999</v>
      </c>
      <c r="AF7" s="56">
        <f>'MSW BWN'!C4</f>
        <v>18.335999999999999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5.3249999999999999E-2</v>
      </c>
      <c r="I8" s="54"/>
      <c r="J8" s="54">
        <f t="shared" si="3"/>
        <v>0.13325000000000001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19.027999999999999</v>
      </c>
      <c r="AF8" s="56">
        <f>'MSW BWN'!C5</f>
        <v>19.027999999999999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5.3249999999999999E-2</v>
      </c>
      <c r="I9" s="54"/>
      <c r="J9" s="54">
        <f t="shared" si="3"/>
        <v>0.13325000000000001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18.22</v>
      </c>
      <c r="AF9" s="56">
        <f>'MSW BWN'!C6</f>
        <v>18.22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5.3999999999999999E-2</v>
      </c>
      <c r="I10" s="54"/>
      <c r="J10" s="54">
        <f t="shared" si="3"/>
        <v>0.13400000000000001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17.739999999999998</v>
      </c>
      <c r="AF10" s="56">
        <f>'MSW BWN'!C7</f>
        <v>17.739999999999998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5.2499999999999998E-2</v>
      </c>
      <c r="I11" s="54"/>
      <c r="J11" s="54">
        <f t="shared" si="3"/>
        <v>0.13250000000000001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18.2</v>
      </c>
      <c r="AF11" s="56">
        <f>'MSW BWN'!C8</f>
        <v>18.2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5.2499999999999998E-2</v>
      </c>
      <c r="I12" s="54"/>
      <c r="J12" s="54">
        <f t="shared" si="3"/>
        <v>0.13250000000000001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18.664000000000001</v>
      </c>
      <c r="AF12" s="56">
        <f>'MSW BWN'!C9</f>
        <v>18.664000000000001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5.2499999999999998E-2</v>
      </c>
      <c r="I13" s="54"/>
      <c r="J13" s="54">
        <f t="shared" si="3"/>
        <v>0.13250000000000001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18.184000000000001</v>
      </c>
      <c r="AF13" s="56">
        <f>'MSW BWN'!C10</f>
        <v>18.184000000000001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0.06</v>
      </c>
      <c r="I14" s="54"/>
      <c r="J14" s="54">
        <f t="shared" si="3"/>
        <v>0.14000000000000001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18.088000000000001</v>
      </c>
      <c r="AF14" s="56">
        <f>'MSW BWN'!C11</f>
        <v>18.088000000000001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0.06</v>
      </c>
      <c r="I15" s="54"/>
      <c r="J15" s="54">
        <f t="shared" si="3"/>
        <v>0.14000000000000001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18.431999999999999</v>
      </c>
      <c r="AF15" s="56">
        <f>'MSW BWN'!C12</f>
        <v>18.431999999999999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6.1249999999999999E-2</v>
      </c>
      <c r="I16" s="54"/>
      <c r="J16" s="54">
        <f t="shared" si="3"/>
        <v>0.14124999999999999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18.527999999999999</v>
      </c>
      <c r="AF16" s="56">
        <f>'MSW BWN'!C13</f>
        <v>18.527999999999999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5.9249999999999997E-2</v>
      </c>
      <c r="I17" s="54"/>
      <c r="J17" s="54">
        <f t="shared" si="3"/>
        <v>0.13924999999999998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17.835999999999999</v>
      </c>
      <c r="AF17" s="56">
        <f>'MSW BWN'!C14</f>
        <v>17.835999999999999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0.06</v>
      </c>
      <c r="I18" s="54"/>
      <c r="J18" s="54">
        <f t="shared" si="3"/>
        <v>0.14000000000000001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18.856000000000002</v>
      </c>
      <c r="AF18" s="56">
        <f>'MSW BWN'!C15</f>
        <v>18.856000000000002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0.06</v>
      </c>
      <c r="I19" s="54"/>
      <c r="J19" s="54">
        <f t="shared" si="3"/>
        <v>0.14000000000000001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18.664000000000001</v>
      </c>
      <c r="AF19" s="56">
        <f>'MSW BWN'!C16</f>
        <v>18.664000000000001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5.2499999999999998E-2</v>
      </c>
      <c r="I20" s="54"/>
      <c r="J20" s="54">
        <f t="shared" si="3"/>
        <v>0.13250000000000001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18.391999999999999</v>
      </c>
      <c r="AF20" s="56">
        <f>'MSW BWN'!C17</f>
        <v>18.391999999999999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5.2499999999999998E-2</v>
      </c>
      <c r="I21" s="54"/>
      <c r="J21" s="54">
        <f t="shared" si="3"/>
        <v>0.13250000000000001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18.260000000000002</v>
      </c>
      <c r="AF21" s="56">
        <f>'MSW BWN'!C18</f>
        <v>18.260000000000002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5.3499999999999999E-2</v>
      </c>
      <c r="I22" s="54"/>
      <c r="J22" s="54">
        <f t="shared" si="3"/>
        <v>0.13350000000000001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18.891999999999999</v>
      </c>
      <c r="AF22" s="56">
        <f>'MSW BWN'!C19</f>
        <v>18.891999999999999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5.2249999999999998E-2</v>
      </c>
      <c r="I23" s="54"/>
      <c r="J23" s="54">
        <f t="shared" si="3"/>
        <v>0.13225000000000001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19.027999999999999</v>
      </c>
      <c r="AF23" s="56">
        <f>'MSW BWN'!C20</f>
        <v>19.027999999999999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5.2499999999999998E-2</v>
      </c>
      <c r="I24" s="54"/>
      <c r="J24" s="54">
        <f t="shared" si="3"/>
        <v>0.13250000000000001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19.564</v>
      </c>
      <c r="AF24" s="56">
        <f>'MSW BWN'!C21</f>
        <v>19.564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5.2499999999999998E-2</v>
      </c>
      <c r="I25" s="54"/>
      <c r="J25" s="54">
        <f t="shared" si="3"/>
        <v>0.13250000000000001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18.891999999999999</v>
      </c>
      <c r="AF25" s="56">
        <f>'MSW BWN'!C22</f>
        <v>18.891999999999999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18.488</v>
      </c>
      <c r="AF26" s="56">
        <f>'MSW BWN'!C23</f>
        <v>18.488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19.007999999999999</v>
      </c>
      <c r="AF27" s="56">
        <f>'MSW BWN'!C24</f>
        <v>19.007999999999999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18.815999999999999</v>
      </c>
      <c r="AF28" s="56">
        <f>'MSW BWN'!C25</f>
        <v>18.815999999999999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19.507999999999999</v>
      </c>
      <c r="AF29" s="56">
        <f>'MSW BWN'!C26</f>
        <v>19.507999999999999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5.2499999999999998E-2</v>
      </c>
      <c r="I30" s="54"/>
      <c r="J30" s="54">
        <f t="shared" si="3"/>
        <v>0.13250000000000001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17.643999999999998</v>
      </c>
      <c r="AF30" s="56">
        <f>'MSW BWN'!C27</f>
        <v>17.643999999999998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5.2499999999999998E-2</v>
      </c>
      <c r="I31" s="54"/>
      <c r="J31" s="54">
        <f t="shared" si="3"/>
        <v>0.13250000000000001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17.876000000000001</v>
      </c>
      <c r="AF31" s="56">
        <f>'MSW BWN'!C28</f>
        <v>17.876000000000001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7.2499999999999995E-2</v>
      </c>
      <c r="I32" s="54"/>
      <c r="J32" s="54">
        <f t="shared" si="3"/>
        <v>0.1525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18.376000000000001</v>
      </c>
      <c r="AF32" s="56">
        <f>'MSW BWN'!C29</f>
        <v>18.376000000000001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7.2499999999999995E-2</v>
      </c>
      <c r="I33" s="54"/>
      <c r="J33" s="54">
        <f t="shared" si="3"/>
        <v>0.1525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18.103999999999999</v>
      </c>
      <c r="AF33" s="56">
        <f>'MSW BWN'!C30</f>
        <v>18.103999999999999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7.2499999999999995E-2</v>
      </c>
      <c r="I34" s="54"/>
      <c r="J34" s="54">
        <f t="shared" si="3"/>
        <v>0.1525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18.488</v>
      </c>
      <c r="AF34" s="56">
        <f>'MSW BWN'!C31</f>
        <v>18.488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7.2499999999999995E-2</v>
      </c>
      <c r="I35" s="54"/>
      <c r="J35" s="54">
        <f t="shared" si="3"/>
        <v>0.1525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18.431999999999999</v>
      </c>
      <c r="AF35" s="56">
        <f>'MSW BWN'!C32</f>
        <v>18.431999999999999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5.7500000000000002E-2</v>
      </c>
      <c r="I36" s="54"/>
      <c r="J36" s="54">
        <f t="shared" si="3"/>
        <v>0.13750000000000001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16.744</v>
      </c>
      <c r="AF36" s="56">
        <f>'MSW BWN'!C33</f>
        <v>16.744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5.5E-2</v>
      </c>
      <c r="I37" s="54"/>
      <c r="J37" s="54">
        <f t="shared" si="3"/>
        <v>0.13500000000000001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18.952000000000002</v>
      </c>
      <c r="AF37" s="56">
        <f>'MSW BWN'!C34</f>
        <v>18.952000000000002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0.04</v>
      </c>
      <c r="I38" s="54"/>
      <c r="J38" s="54">
        <f t="shared" si="3"/>
        <v>0.12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17.472000000000001</v>
      </c>
      <c r="AF38" s="56">
        <f>'MSW BWN'!C35</f>
        <v>17.472000000000001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0.04</v>
      </c>
      <c r="I39" s="54"/>
      <c r="J39" s="54">
        <f t="shared" si="3"/>
        <v>0.12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17.608000000000001</v>
      </c>
      <c r="AF39" s="56">
        <f>'MSW BWN'!C36</f>
        <v>17.608000000000001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4.2750000000000003E-2</v>
      </c>
      <c r="I40" s="54"/>
      <c r="J40" s="54">
        <f t="shared" si="3"/>
        <v>0.12275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18.7</v>
      </c>
      <c r="AF40" s="56">
        <f>'MSW BWN'!C37</f>
        <v>18.7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4.0750000000000001E-2</v>
      </c>
      <c r="I41" s="54"/>
      <c r="J41" s="54">
        <f t="shared" si="3"/>
        <v>0.12075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18.643999999999998</v>
      </c>
      <c r="AF41" s="56">
        <f>'MSW BWN'!C38</f>
        <v>18.643999999999998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4.0750000000000001E-2</v>
      </c>
      <c r="I42" s="54"/>
      <c r="J42" s="54">
        <f t="shared" si="3"/>
        <v>0.12075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18.7</v>
      </c>
      <c r="AF42" s="56">
        <f>'MSW BWN'!C39</f>
        <v>18.7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4.0750000000000001E-2</v>
      </c>
      <c r="I43" s="54"/>
      <c r="J43" s="54">
        <f t="shared" si="3"/>
        <v>0.12075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18.315999999999999</v>
      </c>
      <c r="AF43" s="56">
        <f>'MSW BWN'!C40</f>
        <v>18.315999999999999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4.0750000000000001E-2</v>
      </c>
      <c r="I44" s="54"/>
      <c r="J44" s="54">
        <f t="shared" si="3"/>
        <v>0.12075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18.488</v>
      </c>
      <c r="AF44" s="56">
        <f>'MSW BWN'!C41</f>
        <v>18.488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4.0750000000000001E-2</v>
      </c>
      <c r="I45" s="54"/>
      <c r="J45" s="54">
        <f t="shared" si="3"/>
        <v>0.12075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17.952000000000002</v>
      </c>
      <c r="AF45" s="56">
        <f>'MSW BWN'!C42</f>
        <v>17.952000000000002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5.9867499999999997E-2</v>
      </c>
      <c r="I46" s="54"/>
      <c r="J46" s="54">
        <f t="shared" si="3"/>
        <v>0.13986750000000001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18.239999999999998</v>
      </c>
      <c r="AF46" s="56">
        <f>'MSW BWN'!C43</f>
        <v>18.239999999999998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5.3249999999999999E-2</v>
      </c>
      <c r="I47" s="54"/>
      <c r="J47" s="54">
        <f t="shared" si="3"/>
        <v>0.13325000000000001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18.643999999999998</v>
      </c>
      <c r="AF47" s="56">
        <f>'MSW BWN'!C44</f>
        <v>18.643999999999998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5.3249999999999999E-2</v>
      </c>
      <c r="I48" s="54"/>
      <c r="J48" s="54">
        <f t="shared" si="3"/>
        <v>0.13325000000000001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18.088000000000001</v>
      </c>
      <c r="AF48" s="56">
        <f>'MSW BWN'!C45</f>
        <v>18.088000000000001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5.5750000000000001E-2</v>
      </c>
      <c r="I49" s="54"/>
      <c r="J49" s="54">
        <f t="shared" si="3"/>
        <v>0.13575000000000001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16.492000000000001</v>
      </c>
      <c r="AF49" s="56">
        <f>'MSW BWN'!C46</f>
        <v>16.492000000000001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3.95E-2</v>
      </c>
      <c r="I50" s="54"/>
      <c r="J50" s="54">
        <f t="shared" si="3"/>
        <v>0.1195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17.856000000000002</v>
      </c>
      <c r="AF50" s="56">
        <f>'MSW BWN'!C47</f>
        <v>17.856000000000002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4.0500000000000001E-2</v>
      </c>
      <c r="I51" s="54"/>
      <c r="J51" s="54">
        <f t="shared" si="3"/>
        <v>0.1205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19.143999999999998</v>
      </c>
      <c r="AF51" s="56">
        <f>'MSW BWN'!C48</f>
        <v>19.143999999999998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19.047999999999998</v>
      </c>
      <c r="AF52" s="56">
        <f>'MSW BWN'!C49</f>
        <v>19.047999999999998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18.739999999999998</v>
      </c>
      <c r="AF53" s="56">
        <f>'MSW BWN'!C50</f>
        <v>18.739999999999998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18.356000000000002</v>
      </c>
      <c r="AF54" s="56">
        <f>'MSW BWN'!C51</f>
        <v>18.356000000000002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18.260000000000002</v>
      </c>
      <c r="AF55" s="56">
        <f>'MSW BWN'!C52</f>
        <v>18.260000000000002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18.184000000000001</v>
      </c>
      <c r="AF56" s="56">
        <f>'MSW BWN'!C53</f>
        <v>18.184000000000001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18.027999999999999</v>
      </c>
      <c r="AF57" s="56">
        <f>'MSW BWN'!C54</f>
        <v>18.027999999999999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17.568000000000001</v>
      </c>
      <c r="AF58" s="56">
        <f>'MSW BWN'!C55</f>
        <v>17.568000000000001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17.952000000000002</v>
      </c>
      <c r="AF59" s="56">
        <f>'MSW BWN'!C56</f>
        <v>17.952000000000002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17.992000000000001</v>
      </c>
      <c r="AF60" s="56">
        <f>'MSW BWN'!C57</f>
        <v>17.992000000000001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17.239999999999998</v>
      </c>
      <c r="AF61" s="56">
        <f>'MSW BWN'!C58</f>
        <v>17.239999999999998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17.78</v>
      </c>
      <c r="AF62" s="56">
        <f>'MSW BWN'!C59</f>
        <v>17.78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17.931999999999999</v>
      </c>
      <c r="AF63" s="56">
        <f>'MSW BWN'!C60</f>
        <v>17.931999999999999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3.8435000000000004E-2</v>
      </c>
      <c r="I64" s="54"/>
      <c r="J64" s="54">
        <f t="shared" si="3"/>
        <v>0.11843500000000001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18.507999999999999</v>
      </c>
      <c r="AF64" s="56">
        <f>'MSW BWN'!C61</f>
        <v>18.507999999999999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18.007999999999999</v>
      </c>
      <c r="AF65" s="56">
        <f>'MSW BWN'!C62</f>
        <v>18.007999999999999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3.7499999999999999E-2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16.628</v>
      </c>
      <c r="AF66" s="56">
        <f>'MSW BWN'!C63</f>
        <v>16.628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3.7499999999999999E-2</v>
      </c>
      <c r="I67" s="54"/>
      <c r="J67" s="54">
        <f t="shared" si="3"/>
        <v>0.11749999999999999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17.204000000000001</v>
      </c>
      <c r="AF67" s="56">
        <f>'MSW BWN'!C64</f>
        <v>17.204000000000001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3.7499999999999999E-2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18.027999999999999</v>
      </c>
      <c r="AF68" s="56">
        <f>'MSW BWN'!C65</f>
        <v>18.027999999999999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3.7499999999999999E-2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18.027999999999999</v>
      </c>
      <c r="AF69" s="56">
        <f>'MSW BWN'!C66</f>
        <v>18.027999999999999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3.7499999999999999E-2</v>
      </c>
      <c r="I70" s="54"/>
      <c r="J70" s="54">
        <f t="shared" si="3"/>
        <v>0.11749999999999999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17.512</v>
      </c>
      <c r="AF70" s="56">
        <f>'MSW BWN'!C67</f>
        <v>17.512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3.7499999999999999E-2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17.992000000000001</v>
      </c>
      <c r="AF71" s="56">
        <f>'MSW BWN'!C68</f>
        <v>17.992000000000001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3.7499999999999999E-2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17.416</v>
      </c>
      <c r="AF72" s="56">
        <f>'MSW BWN'!C69</f>
        <v>17.416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17.512</v>
      </c>
      <c r="AF73" s="56">
        <f>'MSW BWN'!C70</f>
        <v>17.512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3.7499999999999999E-2</v>
      </c>
      <c r="I74" s="54"/>
      <c r="J74" s="54">
        <f t="shared" si="9"/>
        <v>0.11749999999999999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17.512</v>
      </c>
      <c r="AF74" s="56">
        <f>'MSW BWN'!C71</f>
        <v>17.512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3.7499999999999999E-2</v>
      </c>
      <c r="I75" s="54"/>
      <c r="J75" s="54">
        <f t="shared" si="9"/>
        <v>0.11749999999999999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18.184000000000001</v>
      </c>
      <c r="AF75" s="56">
        <f>'MSW BWN'!C72</f>
        <v>18.184000000000001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3.7499999999999999E-2</v>
      </c>
      <c r="I76" s="54"/>
      <c r="J76" s="54">
        <f t="shared" si="9"/>
        <v>0.11749999999999999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18.335999999999999</v>
      </c>
      <c r="AF76" s="56">
        <f>'MSW BWN'!C73</f>
        <v>18.335999999999999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3.7499999999999999E-2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17.431999999999999</v>
      </c>
      <c r="AF77" s="56">
        <f>'MSW BWN'!C74</f>
        <v>17.431999999999999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3.7499999999999999E-2</v>
      </c>
      <c r="I78" s="54"/>
      <c r="J78" s="54">
        <f t="shared" si="9"/>
        <v>0.11749999999999999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18.123999999999999</v>
      </c>
      <c r="AF78" s="56">
        <f>'MSW BWN'!C75</f>
        <v>18.123999999999999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3.7499999999999999E-2</v>
      </c>
      <c r="I79" s="54"/>
      <c r="J79" s="54">
        <f t="shared" si="9"/>
        <v>0.11749999999999999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18.472000000000001</v>
      </c>
      <c r="AF79" s="56">
        <f>'MSW BWN'!C76</f>
        <v>18.472000000000001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3.7499999999999999E-2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18.835999999999999</v>
      </c>
      <c r="AF80" s="56">
        <f>'MSW BWN'!C77</f>
        <v>18.835999999999999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3.7499999999999999E-2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19.064</v>
      </c>
      <c r="AF81" s="56">
        <f>'MSW BWN'!C78</f>
        <v>19.064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19.335999999999999</v>
      </c>
      <c r="AF82" s="56">
        <f>'MSW BWN'!C79</f>
        <v>19.335999999999999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3.7499999999999999E-2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19.084</v>
      </c>
      <c r="AF83" s="56">
        <f>'MSW BWN'!C80</f>
        <v>19.084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18.2</v>
      </c>
      <c r="AF84" s="56">
        <f>'MSW BWN'!C81</f>
        <v>18.2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18.835999999999999</v>
      </c>
      <c r="AF85" s="56">
        <f>'MSW BWN'!C82</f>
        <v>18.835999999999999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18.760000000000002</v>
      </c>
      <c r="AF86" s="56">
        <f>'MSW BWN'!C83</f>
        <v>18.760000000000002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18.507999999999999</v>
      </c>
      <c r="AF87" s="56">
        <f>'MSW BWN'!C84</f>
        <v>18.507999999999999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18.376000000000001</v>
      </c>
      <c r="AF88" s="56">
        <f>'MSW BWN'!C85</f>
        <v>18.376000000000001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18.28</v>
      </c>
      <c r="AF89" s="56">
        <f>'MSW BWN'!C86</f>
        <v>18.28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18.143999999999998</v>
      </c>
      <c r="AF90" s="56">
        <f>'MSW BWN'!C87</f>
        <v>18.143999999999998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18.739999999999998</v>
      </c>
      <c r="AF91" s="56">
        <f>'MSW BWN'!C88</f>
        <v>18.739999999999998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19.18</v>
      </c>
      <c r="AF92" s="56">
        <f>'MSW BWN'!C89</f>
        <v>19.18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3.7499999999999999E-2</v>
      </c>
      <c r="I93" s="54"/>
      <c r="J93" s="54">
        <f t="shared" si="9"/>
        <v>0.11749999999999999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19.064</v>
      </c>
      <c r="AF93" s="56">
        <f>'MSW BWN'!C90</f>
        <v>19.064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19.2</v>
      </c>
      <c r="AF94" s="56">
        <f>'MSW BWN'!C91</f>
        <v>19.2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3.7499999999999999E-2</v>
      </c>
      <c r="I95" s="54"/>
      <c r="J95" s="54">
        <f t="shared" si="9"/>
        <v>0.11749999999999999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18.391999999999999</v>
      </c>
      <c r="AF95" s="56">
        <f>'MSW BWN'!C92</f>
        <v>18.391999999999999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3.7499999999999999E-2</v>
      </c>
      <c r="I96" s="54"/>
      <c r="J96" s="54">
        <f t="shared" si="9"/>
        <v>0.11749999999999999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18.603999999999999</v>
      </c>
      <c r="AF96" s="56">
        <f>'MSW BWN'!C93</f>
        <v>18.603999999999999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3.7499999999999999E-2</v>
      </c>
      <c r="I97" s="54"/>
      <c r="J97" s="54">
        <f t="shared" si="9"/>
        <v>0.11749999999999999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18.795999999999999</v>
      </c>
      <c r="AF97" s="56">
        <f>'MSW BWN'!C94</f>
        <v>18.795999999999999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3.7499999999999999E-2</v>
      </c>
      <c r="I98" s="54"/>
      <c r="J98" s="54">
        <f t="shared" si="9"/>
        <v>0.11749999999999999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18.123999999999999</v>
      </c>
      <c r="AF98" s="56">
        <f>'MSW BWN'!C95</f>
        <v>18.123999999999999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3.7499999999999999E-2</v>
      </c>
      <c r="I99" s="54"/>
      <c r="J99" s="54">
        <f t="shared" si="9"/>
        <v>0.11749999999999999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17.184000000000001</v>
      </c>
      <c r="AF99" s="56">
        <f>'MSW BWN'!C96</f>
        <v>17.184000000000001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3.7499999999999999E-2</v>
      </c>
      <c r="I100" s="54"/>
      <c r="J100" s="54">
        <f t="shared" si="9"/>
        <v>0.11749999999999999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17.047999999999998</v>
      </c>
      <c r="AF100" s="56">
        <f>'MSW BWN'!C97</f>
        <v>17.047999999999998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3.7499999999999999E-2</v>
      </c>
      <c r="I101" s="54"/>
      <c r="J101" s="54">
        <f t="shared" si="9"/>
        <v>0.11749999999999999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18.22</v>
      </c>
      <c r="AF101" s="56">
        <f>'MSW BWN'!C98</f>
        <v>18.22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4.262802500000002</v>
      </c>
      <c r="I102" s="54"/>
      <c r="J102" s="54">
        <f t="shared" si="14"/>
        <v>11.942802499999988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1754.64</v>
      </c>
      <c r="AF102" s="71">
        <f t="shared" si="16"/>
        <v>1754.64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1.48</v>
      </c>
      <c r="L3" s="95">
        <v>0</v>
      </c>
      <c r="M3" s="114">
        <v>0</v>
      </c>
      <c r="N3" s="113">
        <v>-27</v>
      </c>
      <c r="O3" s="95">
        <v>0</v>
      </c>
      <c r="P3" s="95">
        <v>-70</v>
      </c>
      <c r="Q3" s="95">
        <v>0</v>
      </c>
      <c r="R3" s="95">
        <v>0</v>
      </c>
      <c r="S3" s="114">
        <v>0</v>
      </c>
      <c r="U3" s="115">
        <v>-97</v>
      </c>
      <c r="V3" s="116">
        <v>1.48</v>
      </c>
      <c r="W3">
        <v>-27</v>
      </c>
      <c r="X3">
        <v>0</v>
      </c>
      <c r="Y3">
        <v>0</v>
      </c>
      <c r="Z3">
        <v>1.48</v>
      </c>
      <c r="AA3">
        <v>0</v>
      </c>
      <c r="AB3">
        <v>-70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1.23</v>
      </c>
      <c r="L4" s="88">
        <v>0</v>
      </c>
      <c r="M4" s="116">
        <v>0</v>
      </c>
      <c r="N4" s="115">
        <v>-47</v>
      </c>
      <c r="O4" s="88">
        <v>0</v>
      </c>
      <c r="P4" s="88">
        <v>-70</v>
      </c>
      <c r="Q4" s="88">
        <v>0</v>
      </c>
      <c r="R4" s="88">
        <v>0</v>
      </c>
      <c r="S4" s="116">
        <v>0</v>
      </c>
      <c r="U4" s="115">
        <v>-117</v>
      </c>
      <c r="V4" s="116">
        <v>1.23</v>
      </c>
      <c r="W4">
        <v>-47</v>
      </c>
      <c r="X4">
        <v>0</v>
      </c>
      <c r="Y4">
        <v>0</v>
      </c>
      <c r="Z4">
        <v>1.23</v>
      </c>
      <c r="AA4">
        <v>0</v>
      </c>
      <c r="AB4">
        <v>-70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1.18</v>
      </c>
      <c r="L5" s="88">
        <v>0</v>
      </c>
      <c r="M5" s="116">
        <v>0</v>
      </c>
      <c r="N5" s="115">
        <v>-63</v>
      </c>
      <c r="O5" s="88">
        <v>0</v>
      </c>
      <c r="P5" s="88">
        <v>-90</v>
      </c>
      <c r="Q5" s="88">
        <v>0</v>
      </c>
      <c r="R5" s="88">
        <v>0</v>
      </c>
      <c r="S5" s="116">
        <v>0</v>
      </c>
      <c r="U5" s="115">
        <v>-153</v>
      </c>
      <c r="V5" s="116">
        <v>1.18</v>
      </c>
      <c r="W5">
        <v>-63</v>
      </c>
      <c r="X5">
        <v>0</v>
      </c>
      <c r="Y5">
        <v>0</v>
      </c>
      <c r="Z5">
        <v>1.18</v>
      </c>
      <c r="AA5">
        <v>0</v>
      </c>
      <c r="AB5">
        <v>-90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1.23</v>
      </c>
      <c r="L6" s="88">
        <v>0</v>
      </c>
      <c r="M6" s="116">
        <v>0</v>
      </c>
      <c r="N6" s="115">
        <v>-84</v>
      </c>
      <c r="O6" s="88">
        <v>0</v>
      </c>
      <c r="P6" s="88">
        <v>-100</v>
      </c>
      <c r="Q6" s="88">
        <v>0</v>
      </c>
      <c r="R6" s="88">
        <v>0</v>
      </c>
      <c r="S6" s="116">
        <v>0</v>
      </c>
      <c r="U6" s="115">
        <v>-184</v>
      </c>
      <c r="V6" s="116">
        <v>1.23</v>
      </c>
      <c r="W6">
        <v>-84</v>
      </c>
      <c r="X6">
        <v>0</v>
      </c>
      <c r="Y6">
        <v>0</v>
      </c>
      <c r="Z6">
        <v>1.23</v>
      </c>
      <c r="AA6">
        <v>0</v>
      </c>
      <c r="AB6">
        <v>-100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0.16</v>
      </c>
      <c r="L7" s="88">
        <v>0</v>
      </c>
      <c r="M7" s="116">
        <v>0</v>
      </c>
      <c r="N7" s="115">
        <v>-20</v>
      </c>
      <c r="O7" s="88">
        <v>0</v>
      </c>
      <c r="P7" s="88">
        <v>-120</v>
      </c>
      <c r="Q7" s="88">
        <v>0</v>
      </c>
      <c r="R7" s="88">
        <v>0</v>
      </c>
      <c r="S7" s="116">
        <v>0</v>
      </c>
      <c r="U7" s="115">
        <v>-140</v>
      </c>
      <c r="V7" s="116">
        <v>0.16</v>
      </c>
      <c r="W7">
        <v>-20</v>
      </c>
      <c r="X7">
        <v>0</v>
      </c>
      <c r="Y7">
        <v>0</v>
      </c>
      <c r="Z7">
        <v>0.16</v>
      </c>
      <c r="AA7">
        <v>0</v>
      </c>
      <c r="AB7">
        <v>-120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0.68</v>
      </c>
      <c r="L8" s="88">
        <v>0</v>
      </c>
      <c r="M8" s="116">
        <v>0</v>
      </c>
      <c r="N8" s="115">
        <v>-32</v>
      </c>
      <c r="O8" s="88">
        <v>0</v>
      </c>
      <c r="P8" s="88">
        <v>-140</v>
      </c>
      <c r="Q8" s="88">
        <v>0</v>
      </c>
      <c r="R8" s="88">
        <v>0</v>
      </c>
      <c r="S8" s="116">
        <v>0</v>
      </c>
      <c r="U8" s="115">
        <v>-172</v>
      </c>
      <c r="V8" s="116">
        <v>0.68</v>
      </c>
      <c r="W8">
        <v>-32</v>
      </c>
      <c r="X8">
        <v>0</v>
      </c>
      <c r="Y8">
        <v>0</v>
      </c>
      <c r="Z8">
        <v>0.68</v>
      </c>
      <c r="AA8">
        <v>0</v>
      </c>
      <c r="AB8">
        <v>-140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0.95</v>
      </c>
      <c r="L9" s="88">
        <v>0</v>
      </c>
      <c r="M9" s="116">
        <v>0</v>
      </c>
      <c r="N9" s="115">
        <v>-123</v>
      </c>
      <c r="O9" s="88">
        <v>-15</v>
      </c>
      <c r="P9" s="88">
        <v>-120</v>
      </c>
      <c r="Q9" s="88">
        <v>0</v>
      </c>
      <c r="R9" s="88">
        <v>0</v>
      </c>
      <c r="S9" s="116">
        <v>0</v>
      </c>
      <c r="U9" s="115">
        <v>-258</v>
      </c>
      <c r="V9" s="116">
        <v>0.95</v>
      </c>
      <c r="W9">
        <v>-123</v>
      </c>
      <c r="X9">
        <v>-15</v>
      </c>
      <c r="Y9">
        <v>0</v>
      </c>
      <c r="Z9">
        <v>0.95</v>
      </c>
      <c r="AA9">
        <v>0</v>
      </c>
      <c r="AB9">
        <v>-120</v>
      </c>
    </row>
    <row r="10" spans="1:28">
      <c r="G10" t="s">
        <v>52</v>
      </c>
      <c r="H10" s="115">
        <v>0</v>
      </c>
      <c r="I10" s="88">
        <v>2.4</v>
      </c>
      <c r="J10" s="88">
        <v>0</v>
      </c>
      <c r="K10" s="88">
        <v>0.95</v>
      </c>
      <c r="L10" s="88">
        <v>0</v>
      </c>
      <c r="M10" s="116">
        <v>0</v>
      </c>
      <c r="N10" s="115">
        <v>-100</v>
      </c>
      <c r="O10" s="88">
        <v>0</v>
      </c>
      <c r="P10" s="88">
        <v>-185</v>
      </c>
      <c r="Q10" s="88">
        <v>0</v>
      </c>
      <c r="R10" s="88">
        <v>0</v>
      </c>
      <c r="S10" s="116">
        <v>0</v>
      </c>
      <c r="U10" s="115">
        <v>-285</v>
      </c>
      <c r="V10" s="116">
        <v>3.35</v>
      </c>
      <c r="W10">
        <v>-100</v>
      </c>
      <c r="X10">
        <v>2.4</v>
      </c>
      <c r="Y10">
        <v>0</v>
      </c>
      <c r="Z10">
        <v>0.95</v>
      </c>
      <c r="AA10">
        <v>0</v>
      </c>
      <c r="AB10">
        <v>-185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-31</v>
      </c>
      <c r="O11" s="88">
        <v>0</v>
      </c>
      <c r="P11" s="88">
        <v>-140</v>
      </c>
      <c r="Q11" s="88">
        <v>0</v>
      </c>
      <c r="R11" s="88">
        <v>0</v>
      </c>
      <c r="S11" s="116">
        <v>0</v>
      </c>
      <c r="U11" s="115">
        <v>-171</v>
      </c>
      <c r="V11" s="116">
        <v>0</v>
      </c>
      <c r="W11">
        <v>-31</v>
      </c>
      <c r="X11">
        <v>0</v>
      </c>
      <c r="Y11">
        <v>0</v>
      </c>
      <c r="Z11">
        <v>0</v>
      </c>
      <c r="AA11">
        <v>0</v>
      </c>
      <c r="AB11">
        <v>-140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-54</v>
      </c>
      <c r="O12" s="88">
        <v>0</v>
      </c>
      <c r="P12" s="88">
        <v>-150</v>
      </c>
      <c r="Q12" s="88">
        <v>0</v>
      </c>
      <c r="R12" s="88">
        <v>0</v>
      </c>
      <c r="S12" s="116">
        <v>0</v>
      </c>
      <c r="U12" s="115">
        <v>-204</v>
      </c>
      <c r="V12" s="116">
        <v>0</v>
      </c>
      <c r="W12">
        <v>-54</v>
      </c>
      <c r="X12">
        <v>0</v>
      </c>
      <c r="Y12">
        <v>0</v>
      </c>
      <c r="Z12">
        <v>0</v>
      </c>
      <c r="AA12">
        <v>0</v>
      </c>
      <c r="AB12">
        <v>-150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-71</v>
      </c>
      <c r="O13" s="88">
        <v>-40</v>
      </c>
      <c r="P13" s="88">
        <v>-170</v>
      </c>
      <c r="Q13" s="88">
        <v>0</v>
      </c>
      <c r="R13" s="88">
        <v>0</v>
      </c>
      <c r="S13" s="116">
        <v>0</v>
      </c>
      <c r="U13" s="115">
        <v>-281</v>
      </c>
      <c r="V13" s="116">
        <v>0</v>
      </c>
      <c r="W13">
        <v>-71</v>
      </c>
      <c r="X13">
        <v>-40</v>
      </c>
      <c r="Y13">
        <v>0</v>
      </c>
      <c r="Z13">
        <v>0</v>
      </c>
      <c r="AA13">
        <v>0</v>
      </c>
      <c r="AB13">
        <v>-170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-100</v>
      </c>
      <c r="O14" s="88">
        <v>-50</v>
      </c>
      <c r="P14" s="88">
        <v>-180</v>
      </c>
      <c r="Q14" s="88">
        <v>0</v>
      </c>
      <c r="R14" s="88">
        <v>0</v>
      </c>
      <c r="S14" s="116">
        <v>0</v>
      </c>
      <c r="U14" s="115">
        <v>-330</v>
      </c>
      <c r="V14" s="116">
        <v>0</v>
      </c>
      <c r="W14">
        <v>-100</v>
      </c>
      <c r="X14">
        <v>-50</v>
      </c>
      <c r="Y14">
        <v>0</v>
      </c>
      <c r="Z14">
        <v>0</v>
      </c>
      <c r="AA14">
        <v>0</v>
      </c>
      <c r="AB14">
        <v>-180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-86</v>
      </c>
      <c r="O15" s="88">
        <v>-45</v>
      </c>
      <c r="P15" s="88">
        <v>-185</v>
      </c>
      <c r="Q15" s="88">
        <v>-30</v>
      </c>
      <c r="R15" s="88">
        <v>0</v>
      </c>
      <c r="S15" s="116">
        <v>0</v>
      </c>
      <c r="U15" s="115">
        <v>-346</v>
      </c>
      <c r="V15" s="116">
        <v>0</v>
      </c>
      <c r="W15">
        <v>-86</v>
      </c>
      <c r="X15">
        <v>-45</v>
      </c>
      <c r="Y15">
        <v>0</v>
      </c>
      <c r="Z15">
        <v>-30</v>
      </c>
      <c r="AA15">
        <v>0</v>
      </c>
      <c r="AB15">
        <v>-185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-51</v>
      </c>
      <c r="O16" s="88">
        <v>0</v>
      </c>
      <c r="P16" s="88">
        <v>-150</v>
      </c>
      <c r="Q16" s="88">
        <v>0</v>
      </c>
      <c r="R16" s="88">
        <v>0</v>
      </c>
      <c r="S16" s="116">
        <v>0</v>
      </c>
      <c r="U16" s="115">
        <v>-201</v>
      </c>
      <c r="V16" s="116">
        <v>0</v>
      </c>
      <c r="W16">
        <v>-51</v>
      </c>
      <c r="X16">
        <v>0</v>
      </c>
      <c r="Y16">
        <v>0</v>
      </c>
      <c r="Z16">
        <v>0</v>
      </c>
      <c r="AA16">
        <v>0</v>
      </c>
      <c r="AB16">
        <v>-150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-82</v>
      </c>
      <c r="O17" s="88">
        <v>-5</v>
      </c>
      <c r="P17" s="88">
        <v>-205</v>
      </c>
      <c r="Q17" s="88">
        <v>0</v>
      </c>
      <c r="R17" s="88">
        <v>0</v>
      </c>
      <c r="S17" s="116">
        <v>0</v>
      </c>
      <c r="U17" s="115">
        <v>-292</v>
      </c>
      <c r="V17" s="116">
        <v>0</v>
      </c>
      <c r="W17">
        <v>-82</v>
      </c>
      <c r="X17">
        <v>-5</v>
      </c>
      <c r="Y17">
        <v>0</v>
      </c>
      <c r="Z17">
        <v>0</v>
      </c>
      <c r="AA17">
        <v>0</v>
      </c>
      <c r="AB17">
        <v>-205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0.18</v>
      </c>
      <c r="N18" s="115">
        <v>-111</v>
      </c>
      <c r="O18" s="88">
        <v>-20</v>
      </c>
      <c r="P18" s="88">
        <v>-165</v>
      </c>
      <c r="Q18" s="88">
        <v>0</v>
      </c>
      <c r="R18" s="88">
        <v>0</v>
      </c>
      <c r="S18" s="116">
        <v>0</v>
      </c>
      <c r="U18" s="115">
        <v>-296</v>
      </c>
      <c r="V18" s="116">
        <v>0.18</v>
      </c>
      <c r="W18">
        <v>-111</v>
      </c>
      <c r="X18">
        <v>-20</v>
      </c>
      <c r="Y18">
        <v>0</v>
      </c>
      <c r="Z18">
        <v>0</v>
      </c>
      <c r="AA18">
        <v>0.18</v>
      </c>
      <c r="AB18">
        <v>-165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0.6</v>
      </c>
      <c r="L19" s="88">
        <v>0</v>
      </c>
      <c r="M19" s="116">
        <v>0</v>
      </c>
      <c r="N19" s="115">
        <v>-26</v>
      </c>
      <c r="O19" s="88">
        <v>0</v>
      </c>
      <c r="P19" s="88">
        <v>-160</v>
      </c>
      <c r="Q19" s="88">
        <v>0</v>
      </c>
      <c r="R19" s="88">
        <v>0</v>
      </c>
      <c r="S19" s="116">
        <v>0</v>
      </c>
      <c r="U19" s="115">
        <v>-186</v>
      </c>
      <c r="V19" s="116">
        <v>0.6</v>
      </c>
      <c r="W19">
        <v>-26</v>
      </c>
      <c r="X19">
        <v>0</v>
      </c>
      <c r="Y19">
        <v>0</v>
      </c>
      <c r="Z19">
        <v>0.6</v>
      </c>
      <c r="AA19">
        <v>0</v>
      </c>
      <c r="AB19">
        <v>-160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-65</v>
      </c>
      <c r="O20" s="88">
        <v>-15</v>
      </c>
      <c r="P20" s="88">
        <v>-160</v>
      </c>
      <c r="Q20" s="88">
        <v>0</v>
      </c>
      <c r="R20" s="88">
        <v>0</v>
      </c>
      <c r="S20" s="116">
        <v>0</v>
      </c>
      <c r="U20" s="115">
        <v>-240</v>
      </c>
      <c r="V20" s="116">
        <v>0</v>
      </c>
      <c r="W20">
        <v>-65</v>
      </c>
      <c r="X20">
        <v>-15</v>
      </c>
      <c r="Y20">
        <v>0</v>
      </c>
      <c r="Z20">
        <v>0</v>
      </c>
      <c r="AA20">
        <v>0</v>
      </c>
      <c r="AB20">
        <v>-160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-61</v>
      </c>
      <c r="O21" s="88">
        <v>-5</v>
      </c>
      <c r="P21" s="88">
        <v>-200</v>
      </c>
      <c r="Q21" s="88">
        <v>-25</v>
      </c>
      <c r="R21" s="88">
        <v>0</v>
      </c>
      <c r="S21" s="116">
        <v>0</v>
      </c>
      <c r="U21" s="115">
        <v>-291</v>
      </c>
      <c r="V21" s="116">
        <v>0</v>
      </c>
      <c r="W21">
        <v>-61</v>
      </c>
      <c r="X21">
        <v>-5</v>
      </c>
      <c r="Y21">
        <v>0</v>
      </c>
      <c r="Z21">
        <v>-25</v>
      </c>
      <c r="AA21">
        <v>0</v>
      </c>
      <c r="AB21">
        <v>-200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-67</v>
      </c>
      <c r="O22" s="88">
        <v>-45</v>
      </c>
      <c r="P22" s="88">
        <v>-150</v>
      </c>
      <c r="Q22" s="88">
        <v>0</v>
      </c>
      <c r="R22" s="88">
        <v>0</v>
      </c>
      <c r="S22" s="116">
        <v>0</v>
      </c>
      <c r="U22" s="115">
        <v>-262</v>
      </c>
      <c r="V22" s="116">
        <v>0</v>
      </c>
      <c r="W22">
        <v>-67</v>
      </c>
      <c r="X22">
        <v>-45</v>
      </c>
      <c r="Y22">
        <v>0</v>
      </c>
      <c r="Z22">
        <v>0</v>
      </c>
      <c r="AA22">
        <v>0</v>
      </c>
      <c r="AB22">
        <v>-150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0.09</v>
      </c>
      <c r="N23" s="115">
        <v>-18</v>
      </c>
      <c r="O23" s="88">
        <v>0</v>
      </c>
      <c r="P23" s="88">
        <v>-115</v>
      </c>
      <c r="Q23" s="88">
        <v>0</v>
      </c>
      <c r="R23" s="88">
        <v>0</v>
      </c>
      <c r="S23" s="116">
        <v>0</v>
      </c>
      <c r="U23" s="115">
        <v>-133</v>
      </c>
      <c r="V23" s="116">
        <v>0.09</v>
      </c>
      <c r="W23">
        <v>-18</v>
      </c>
      <c r="X23">
        <v>0</v>
      </c>
      <c r="Y23">
        <v>0</v>
      </c>
      <c r="Z23">
        <v>0</v>
      </c>
      <c r="AA23">
        <v>0.09</v>
      </c>
      <c r="AB23">
        <v>-115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0.79</v>
      </c>
      <c r="L24" s="88">
        <v>0</v>
      </c>
      <c r="M24" s="116">
        <v>0.13</v>
      </c>
      <c r="N24" s="115">
        <v>-11</v>
      </c>
      <c r="O24" s="88">
        <v>0</v>
      </c>
      <c r="P24" s="88">
        <v>-115</v>
      </c>
      <c r="Q24" s="88">
        <v>0</v>
      </c>
      <c r="R24" s="88">
        <v>0</v>
      </c>
      <c r="S24" s="116">
        <v>0</v>
      </c>
      <c r="U24" s="115">
        <v>-126</v>
      </c>
      <c r="V24" s="116">
        <v>0.92</v>
      </c>
      <c r="W24">
        <v>-11</v>
      </c>
      <c r="X24">
        <v>0</v>
      </c>
      <c r="Y24">
        <v>0</v>
      </c>
      <c r="Z24">
        <v>0.79</v>
      </c>
      <c r="AA24">
        <v>0.13</v>
      </c>
      <c r="AB24">
        <v>-115</v>
      </c>
    </row>
    <row r="25" spans="7:28">
      <c r="G25" t="s">
        <v>67</v>
      </c>
      <c r="H25" s="115">
        <v>2.37</v>
      </c>
      <c r="I25" s="88">
        <v>0</v>
      </c>
      <c r="J25" s="88">
        <v>0</v>
      </c>
      <c r="K25" s="88">
        <v>0</v>
      </c>
      <c r="L25" s="88">
        <v>0</v>
      </c>
      <c r="M25" s="116">
        <v>0.17</v>
      </c>
      <c r="N25" s="115">
        <v>0</v>
      </c>
      <c r="O25" s="88">
        <v>0</v>
      </c>
      <c r="P25" s="88">
        <v>-115</v>
      </c>
      <c r="Q25" s="88">
        <v>0</v>
      </c>
      <c r="R25" s="88">
        <v>0</v>
      </c>
      <c r="S25" s="116">
        <v>0</v>
      </c>
      <c r="U25" s="115">
        <v>-115</v>
      </c>
      <c r="V25" s="116">
        <v>2.54</v>
      </c>
      <c r="W25">
        <v>2.37</v>
      </c>
      <c r="X25">
        <v>0</v>
      </c>
      <c r="Y25">
        <v>0</v>
      </c>
      <c r="Z25">
        <v>0</v>
      </c>
      <c r="AA25">
        <v>0.17</v>
      </c>
      <c r="AB25">
        <v>-115</v>
      </c>
    </row>
    <row r="26" spans="7:28">
      <c r="G26" t="s">
        <v>68</v>
      </c>
      <c r="H26" s="115">
        <v>3.43</v>
      </c>
      <c r="I26" s="88">
        <v>0</v>
      </c>
      <c r="J26" s="88">
        <v>0</v>
      </c>
      <c r="K26" s="88">
        <v>0</v>
      </c>
      <c r="L26" s="88">
        <v>0</v>
      </c>
      <c r="M26" s="116">
        <v>7.0000000000000007E-2</v>
      </c>
      <c r="N26" s="115">
        <v>0</v>
      </c>
      <c r="O26" s="88">
        <v>0</v>
      </c>
      <c r="P26" s="88">
        <v>-115</v>
      </c>
      <c r="Q26" s="88">
        <v>-25</v>
      </c>
      <c r="R26" s="88">
        <v>0</v>
      </c>
      <c r="S26" s="116">
        <v>0</v>
      </c>
      <c r="U26" s="115">
        <v>-140</v>
      </c>
      <c r="V26" s="116">
        <v>3.5</v>
      </c>
      <c r="W26">
        <v>3.43</v>
      </c>
      <c r="X26">
        <v>0</v>
      </c>
      <c r="Y26">
        <v>0</v>
      </c>
      <c r="Z26">
        <v>-25</v>
      </c>
      <c r="AA26">
        <v>7.0000000000000007E-2</v>
      </c>
      <c r="AB26">
        <v>-115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0.11</v>
      </c>
      <c r="N27" s="115">
        <v>-13</v>
      </c>
      <c r="O27" s="88">
        <v>0</v>
      </c>
      <c r="P27" s="88">
        <v>-160</v>
      </c>
      <c r="Q27" s="88">
        <v>0</v>
      </c>
      <c r="R27" s="88">
        <v>0</v>
      </c>
      <c r="S27" s="116">
        <v>0</v>
      </c>
      <c r="U27" s="115">
        <v>-173</v>
      </c>
      <c r="V27" s="116">
        <v>0.11</v>
      </c>
      <c r="W27">
        <v>-13</v>
      </c>
      <c r="X27">
        <v>0</v>
      </c>
      <c r="Y27">
        <v>0</v>
      </c>
      <c r="Z27">
        <v>0</v>
      </c>
      <c r="AA27">
        <v>0.11</v>
      </c>
      <c r="AB27">
        <v>-160</v>
      </c>
    </row>
    <row r="28" spans="7:28">
      <c r="G28" t="s">
        <v>70</v>
      </c>
      <c r="H28" s="115">
        <v>7.95</v>
      </c>
      <c r="I28" s="88">
        <v>2.65</v>
      </c>
      <c r="J28" s="88">
        <v>0</v>
      </c>
      <c r="K28" s="88">
        <v>0</v>
      </c>
      <c r="L28" s="88">
        <v>0</v>
      </c>
      <c r="M28" s="116">
        <v>0.2</v>
      </c>
      <c r="N28" s="115">
        <v>0</v>
      </c>
      <c r="O28" s="88">
        <v>0</v>
      </c>
      <c r="P28" s="88">
        <v>-100</v>
      </c>
      <c r="Q28" s="88">
        <v>0</v>
      </c>
      <c r="R28" s="88">
        <v>0</v>
      </c>
      <c r="S28" s="116">
        <v>0</v>
      </c>
      <c r="U28" s="115">
        <v>-100</v>
      </c>
      <c r="V28" s="116">
        <v>10.8</v>
      </c>
      <c r="W28">
        <v>7.95</v>
      </c>
      <c r="X28">
        <v>2.65</v>
      </c>
      <c r="Y28">
        <v>0</v>
      </c>
      <c r="Z28">
        <v>0</v>
      </c>
      <c r="AA28">
        <v>0.2</v>
      </c>
      <c r="AB28">
        <v>-100</v>
      </c>
    </row>
    <row r="29" spans="7:28">
      <c r="G29" t="s">
        <v>71</v>
      </c>
      <c r="H29" s="115">
        <v>17.55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-40</v>
      </c>
      <c r="P29" s="88">
        <v>-100</v>
      </c>
      <c r="Q29" s="88">
        <v>0</v>
      </c>
      <c r="R29" s="88">
        <v>0</v>
      </c>
      <c r="S29" s="116">
        <v>0</v>
      </c>
      <c r="U29" s="115">
        <v>-140</v>
      </c>
      <c r="V29" s="116">
        <v>17.55</v>
      </c>
      <c r="W29">
        <v>17.55</v>
      </c>
      <c r="X29">
        <v>-40</v>
      </c>
      <c r="Y29">
        <v>0</v>
      </c>
      <c r="Z29">
        <v>0</v>
      </c>
      <c r="AA29">
        <v>0</v>
      </c>
      <c r="AB29">
        <v>-100</v>
      </c>
    </row>
    <row r="30" spans="7:28">
      <c r="G30" t="s">
        <v>72</v>
      </c>
      <c r="H30" s="115">
        <v>17.57</v>
      </c>
      <c r="I30" s="88">
        <v>0</v>
      </c>
      <c r="J30" s="88">
        <v>0</v>
      </c>
      <c r="K30" s="88">
        <v>1.1100000000000001</v>
      </c>
      <c r="L30" s="88">
        <v>0</v>
      </c>
      <c r="M30" s="116">
        <v>0.09</v>
      </c>
      <c r="N30" s="115">
        <v>0</v>
      </c>
      <c r="O30" s="88">
        <v>0</v>
      </c>
      <c r="P30" s="88">
        <v>-100</v>
      </c>
      <c r="Q30" s="88">
        <v>0</v>
      </c>
      <c r="R30" s="88">
        <v>0</v>
      </c>
      <c r="S30" s="116">
        <v>0</v>
      </c>
      <c r="U30" s="115">
        <v>-100</v>
      </c>
      <c r="V30" s="116">
        <v>18.77</v>
      </c>
      <c r="W30">
        <v>17.57</v>
      </c>
      <c r="X30">
        <v>0</v>
      </c>
      <c r="Y30">
        <v>0</v>
      </c>
      <c r="Z30">
        <v>1.1100000000000001</v>
      </c>
      <c r="AA30">
        <v>0.09</v>
      </c>
      <c r="AB30">
        <v>-100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0.13</v>
      </c>
      <c r="N31" s="115">
        <v>-138</v>
      </c>
      <c r="O31" s="88">
        <v>0</v>
      </c>
      <c r="P31" s="88">
        <v>-100</v>
      </c>
      <c r="Q31" s="88">
        <v>0</v>
      </c>
      <c r="R31" s="88">
        <v>0</v>
      </c>
      <c r="S31" s="116">
        <v>0</v>
      </c>
      <c r="U31" s="115">
        <v>-238</v>
      </c>
      <c r="V31" s="116">
        <v>0.13</v>
      </c>
      <c r="W31">
        <v>-138</v>
      </c>
      <c r="X31">
        <v>0</v>
      </c>
      <c r="Y31">
        <v>0</v>
      </c>
      <c r="Z31">
        <v>0</v>
      </c>
      <c r="AA31">
        <v>0.13</v>
      </c>
      <c r="AB31">
        <v>-100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0.24</v>
      </c>
      <c r="N32" s="115">
        <v>-153</v>
      </c>
      <c r="O32" s="88">
        <v>0</v>
      </c>
      <c r="P32" s="88">
        <v>-100</v>
      </c>
      <c r="Q32" s="88">
        <v>0</v>
      </c>
      <c r="R32" s="88">
        <v>0</v>
      </c>
      <c r="S32" s="116">
        <v>0</v>
      </c>
      <c r="U32" s="115">
        <v>-253</v>
      </c>
      <c r="V32" s="116">
        <v>0.24</v>
      </c>
      <c r="W32">
        <v>-153</v>
      </c>
      <c r="X32">
        <v>0</v>
      </c>
      <c r="Y32">
        <v>0</v>
      </c>
      <c r="Z32">
        <v>0</v>
      </c>
      <c r="AA32">
        <v>0.24</v>
      </c>
      <c r="AB32">
        <v>-100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-119</v>
      </c>
      <c r="O33" s="88">
        <v>0</v>
      </c>
      <c r="P33" s="88">
        <v>-200</v>
      </c>
      <c r="Q33" s="88">
        <v>-10</v>
      </c>
      <c r="R33" s="88">
        <v>0</v>
      </c>
      <c r="S33" s="116">
        <v>0</v>
      </c>
      <c r="U33" s="115">
        <v>-329</v>
      </c>
      <c r="V33" s="116">
        <v>0</v>
      </c>
      <c r="W33">
        <v>-119</v>
      </c>
      <c r="X33">
        <v>0</v>
      </c>
      <c r="Y33">
        <v>0</v>
      </c>
      <c r="Z33">
        <v>-10</v>
      </c>
      <c r="AA33">
        <v>0</v>
      </c>
      <c r="AB33">
        <v>-200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0.1</v>
      </c>
      <c r="N34" s="115">
        <v>-158</v>
      </c>
      <c r="O34" s="88">
        <v>0</v>
      </c>
      <c r="P34" s="88">
        <v>-150</v>
      </c>
      <c r="Q34" s="88">
        <v>0</v>
      </c>
      <c r="R34" s="88">
        <v>0</v>
      </c>
      <c r="S34" s="116">
        <v>0</v>
      </c>
      <c r="U34" s="115">
        <v>-308</v>
      </c>
      <c r="V34" s="116">
        <v>0.1</v>
      </c>
      <c r="W34">
        <v>-158</v>
      </c>
      <c r="X34">
        <v>0</v>
      </c>
      <c r="Y34">
        <v>0</v>
      </c>
      <c r="Z34">
        <v>0</v>
      </c>
      <c r="AA34">
        <v>0.1</v>
      </c>
      <c r="AB34">
        <v>-150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-85</v>
      </c>
      <c r="O35" s="88">
        <v>0</v>
      </c>
      <c r="P35" s="88">
        <v>-170</v>
      </c>
      <c r="Q35" s="88">
        <v>0</v>
      </c>
      <c r="R35" s="88">
        <v>0</v>
      </c>
      <c r="S35" s="116">
        <v>0</v>
      </c>
      <c r="U35" s="115">
        <v>-255</v>
      </c>
      <c r="V35" s="116">
        <v>0</v>
      </c>
      <c r="W35">
        <v>-85</v>
      </c>
      <c r="X35">
        <v>0</v>
      </c>
      <c r="Y35">
        <v>0</v>
      </c>
      <c r="Z35">
        <v>0</v>
      </c>
      <c r="AA35">
        <v>0</v>
      </c>
      <c r="AB35">
        <v>-170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-82</v>
      </c>
      <c r="O36" s="88">
        <v>-45</v>
      </c>
      <c r="P36" s="88">
        <v>-220</v>
      </c>
      <c r="Q36" s="88">
        <v>0</v>
      </c>
      <c r="R36" s="88">
        <v>0</v>
      </c>
      <c r="S36" s="116">
        <v>0</v>
      </c>
      <c r="U36" s="115">
        <v>-347</v>
      </c>
      <c r="V36" s="116">
        <v>0</v>
      </c>
      <c r="W36">
        <v>-82</v>
      </c>
      <c r="X36">
        <v>-45</v>
      </c>
      <c r="Y36">
        <v>0</v>
      </c>
      <c r="Z36">
        <v>0</v>
      </c>
      <c r="AA36">
        <v>0</v>
      </c>
      <c r="AB36">
        <v>-220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-169</v>
      </c>
      <c r="O37" s="88">
        <v>0</v>
      </c>
      <c r="P37" s="88">
        <v>-160</v>
      </c>
      <c r="Q37" s="88">
        <v>0</v>
      </c>
      <c r="R37" s="88">
        <v>0</v>
      </c>
      <c r="S37" s="116">
        <v>0</v>
      </c>
      <c r="U37" s="115">
        <v>-329</v>
      </c>
      <c r="V37" s="116">
        <v>0</v>
      </c>
      <c r="W37">
        <v>-169</v>
      </c>
      <c r="X37">
        <v>0</v>
      </c>
      <c r="Y37">
        <v>0</v>
      </c>
      <c r="Z37">
        <v>0</v>
      </c>
      <c r="AA37">
        <v>0</v>
      </c>
      <c r="AB37">
        <v>-160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-149</v>
      </c>
      <c r="O38" s="88">
        <v>0</v>
      </c>
      <c r="P38" s="88">
        <v>-160</v>
      </c>
      <c r="Q38" s="88">
        <v>0</v>
      </c>
      <c r="R38" s="88">
        <v>0</v>
      </c>
      <c r="S38" s="116">
        <v>0</v>
      </c>
      <c r="U38" s="115">
        <v>-309</v>
      </c>
      <c r="V38" s="116">
        <v>0</v>
      </c>
      <c r="W38">
        <v>-149</v>
      </c>
      <c r="X38">
        <v>0</v>
      </c>
      <c r="Y38">
        <v>0</v>
      </c>
      <c r="Z38">
        <v>0</v>
      </c>
      <c r="AA38">
        <v>0</v>
      </c>
      <c r="AB38">
        <v>-160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-76</v>
      </c>
      <c r="O39" s="88">
        <v>-20</v>
      </c>
      <c r="P39" s="88">
        <v>-150</v>
      </c>
      <c r="Q39" s="88">
        <v>0</v>
      </c>
      <c r="R39" s="88">
        <v>0</v>
      </c>
      <c r="S39" s="116">
        <v>0</v>
      </c>
      <c r="U39" s="115">
        <v>-246</v>
      </c>
      <c r="V39" s="116">
        <v>0</v>
      </c>
      <c r="W39">
        <v>-76</v>
      </c>
      <c r="X39">
        <v>-20</v>
      </c>
      <c r="Y39">
        <v>0</v>
      </c>
      <c r="Z39">
        <v>0</v>
      </c>
      <c r="AA39">
        <v>0</v>
      </c>
      <c r="AB39">
        <v>-150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-43</v>
      </c>
      <c r="O40" s="88">
        <v>-20</v>
      </c>
      <c r="P40" s="88">
        <v>-190</v>
      </c>
      <c r="Q40" s="88">
        <v>0</v>
      </c>
      <c r="R40" s="88">
        <v>0</v>
      </c>
      <c r="S40" s="116">
        <v>0</v>
      </c>
      <c r="U40" s="115">
        <v>-253</v>
      </c>
      <c r="V40" s="116">
        <v>0</v>
      </c>
      <c r="W40">
        <v>-43</v>
      </c>
      <c r="X40">
        <v>-20</v>
      </c>
      <c r="Y40">
        <v>0</v>
      </c>
      <c r="Z40">
        <v>0</v>
      </c>
      <c r="AA40">
        <v>0</v>
      </c>
      <c r="AB40">
        <v>-190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-43</v>
      </c>
      <c r="O41" s="88">
        <v>-20</v>
      </c>
      <c r="P41" s="88">
        <v>-180</v>
      </c>
      <c r="Q41" s="88">
        <v>-35</v>
      </c>
      <c r="R41" s="88">
        <v>0</v>
      </c>
      <c r="S41" s="116">
        <v>0</v>
      </c>
      <c r="U41" s="115">
        <v>-278</v>
      </c>
      <c r="V41" s="116">
        <v>0</v>
      </c>
      <c r="W41">
        <v>-43</v>
      </c>
      <c r="X41">
        <v>-20</v>
      </c>
      <c r="Y41">
        <v>0</v>
      </c>
      <c r="Z41">
        <v>-35</v>
      </c>
      <c r="AA41">
        <v>0</v>
      </c>
      <c r="AB41">
        <v>-180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-24</v>
      </c>
      <c r="O42" s="88">
        <v>-20</v>
      </c>
      <c r="P42" s="88">
        <v>-180</v>
      </c>
      <c r="Q42" s="88">
        <v>0</v>
      </c>
      <c r="R42" s="88">
        <v>0</v>
      </c>
      <c r="S42" s="116">
        <v>0</v>
      </c>
      <c r="U42" s="115">
        <v>-224</v>
      </c>
      <c r="V42" s="116">
        <v>0</v>
      </c>
      <c r="W42">
        <v>-24</v>
      </c>
      <c r="X42">
        <v>-20</v>
      </c>
      <c r="Y42">
        <v>0</v>
      </c>
      <c r="Z42">
        <v>0</v>
      </c>
      <c r="AA42">
        <v>0</v>
      </c>
      <c r="AB42">
        <v>-180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-150</v>
      </c>
      <c r="O43" s="88">
        <v>-55</v>
      </c>
      <c r="P43" s="88">
        <v>-250</v>
      </c>
      <c r="Q43" s="88">
        <v>0</v>
      </c>
      <c r="R43" s="88">
        <v>0</v>
      </c>
      <c r="S43" s="116">
        <v>0</v>
      </c>
      <c r="U43" s="115">
        <v>-455</v>
      </c>
      <c r="V43" s="116">
        <v>0</v>
      </c>
      <c r="W43">
        <v>-150</v>
      </c>
      <c r="X43">
        <v>-55</v>
      </c>
      <c r="Y43">
        <v>0</v>
      </c>
      <c r="Z43">
        <v>0</v>
      </c>
      <c r="AA43">
        <v>0</v>
      </c>
      <c r="AB43">
        <v>-250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-110</v>
      </c>
      <c r="O44" s="88">
        <v>0</v>
      </c>
      <c r="P44" s="88">
        <v>-180</v>
      </c>
      <c r="Q44" s="88">
        <v>0</v>
      </c>
      <c r="R44" s="88">
        <v>0</v>
      </c>
      <c r="S44" s="116">
        <v>0</v>
      </c>
      <c r="U44" s="115">
        <v>-290</v>
      </c>
      <c r="V44" s="116">
        <v>0</v>
      </c>
      <c r="W44">
        <v>-110</v>
      </c>
      <c r="X44">
        <v>0</v>
      </c>
      <c r="Y44">
        <v>0</v>
      </c>
      <c r="Z44">
        <v>0</v>
      </c>
      <c r="AA44">
        <v>0</v>
      </c>
      <c r="AB44">
        <v>-180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-80</v>
      </c>
      <c r="O45" s="88">
        <v>0</v>
      </c>
      <c r="P45" s="88">
        <v>-180</v>
      </c>
      <c r="Q45" s="88">
        <v>0</v>
      </c>
      <c r="R45" s="88">
        <v>0</v>
      </c>
      <c r="S45" s="116">
        <v>0</v>
      </c>
      <c r="U45" s="115">
        <v>-260</v>
      </c>
      <c r="V45" s="116">
        <v>0</v>
      </c>
      <c r="W45">
        <v>-80</v>
      </c>
      <c r="X45">
        <v>0</v>
      </c>
      <c r="Y45">
        <v>0</v>
      </c>
      <c r="Z45">
        <v>0</v>
      </c>
      <c r="AA45">
        <v>0</v>
      </c>
      <c r="AB45">
        <v>-180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-70</v>
      </c>
      <c r="O46" s="88">
        <v>-15</v>
      </c>
      <c r="P46" s="88">
        <v>-180</v>
      </c>
      <c r="Q46" s="88">
        <v>-65</v>
      </c>
      <c r="R46" s="88">
        <v>0</v>
      </c>
      <c r="S46" s="116">
        <v>0</v>
      </c>
      <c r="U46" s="115">
        <v>-330</v>
      </c>
      <c r="V46" s="116">
        <v>0</v>
      </c>
      <c r="W46">
        <v>-70</v>
      </c>
      <c r="X46">
        <v>-15</v>
      </c>
      <c r="Y46">
        <v>0</v>
      </c>
      <c r="Z46">
        <v>-65</v>
      </c>
      <c r="AA46">
        <v>0</v>
      </c>
      <c r="AB46">
        <v>-180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-115</v>
      </c>
      <c r="O47" s="88">
        <v>-30</v>
      </c>
      <c r="P47" s="88">
        <v>-255</v>
      </c>
      <c r="Q47" s="88">
        <v>0</v>
      </c>
      <c r="R47" s="88">
        <v>0</v>
      </c>
      <c r="S47" s="116">
        <v>0</v>
      </c>
      <c r="U47" s="115">
        <v>-400</v>
      </c>
      <c r="V47" s="116">
        <v>0</v>
      </c>
      <c r="W47">
        <v>-115</v>
      </c>
      <c r="X47">
        <v>-30</v>
      </c>
      <c r="Y47">
        <v>0</v>
      </c>
      <c r="Z47">
        <v>0</v>
      </c>
      <c r="AA47">
        <v>0</v>
      </c>
      <c r="AB47">
        <v>-255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-80</v>
      </c>
      <c r="O48" s="88">
        <v>-51</v>
      </c>
      <c r="P48" s="88">
        <v>-185</v>
      </c>
      <c r="Q48" s="88">
        <v>0</v>
      </c>
      <c r="R48" s="88">
        <v>0</v>
      </c>
      <c r="S48" s="116">
        <v>0</v>
      </c>
      <c r="U48" s="115">
        <v>-316</v>
      </c>
      <c r="V48" s="116">
        <v>0</v>
      </c>
      <c r="W48">
        <v>-80</v>
      </c>
      <c r="X48">
        <v>-51</v>
      </c>
      <c r="Y48">
        <v>0</v>
      </c>
      <c r="Z48">
        <v>0</v>
      </c>
      <c r="AA48">
        <v>0</v>
      </c>
      <c r="AB48">
        <v>-185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-30</v>
      </c>
      <c r="O49" s="88">
        <v>0</v>
      </c>
      <c r="P49" s="88">
        <v>-255</v>
      </c>
      <c r="Q49" s="88">
        <v>0</v>
      </c>
      <c r="R49" s="88">
        <v>0</v>
      </c>
      <c r="S49" s="116">
        <v>0</v>
      </c>
      <c r="U49" s="115">
        <v>-285</v>
      </c>
      <c r="V49" s="116">
        <v>0</v>
      </c>
      <c r="W49">
        <v>-30</v>
      </c>
      <c r="X49">
        <v>0</v>
      </c>
      <c r="Y49">
        <v>0</v>
      </c>
      <c r="Z49">
        <v>0</v>
      </c>
      <c r="AA49">
        <v>0</v>
      </c>
      <c r="AB49">
        <v>-255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-40</v>
      </c>
      <c r="O50" s="88">
        <v>0</v>
      </c>
      <c r="P50" s="88">
        <v>-195</v>
      </c>
      <c r="Q50" s="88">
        <v>0</v>
      </c>
      <c r="R50" s="88">
        <v>0</v>
      </c>
      <c r="S50" s="116">
        <v>0</v>
      </c>
      <c r="U50" s="115">
        <v>-235</v>
      </c>
      <c r="V50" s="116">
        <v>0</v>
      </c>
      <c r="W50">
        <v>-40</v>
      </c>
      <c r="X50">
        <v>0</v>
      </c>
      <c r="Y50">
        <v>0</v>
      </c>
      <c r="Z50">
        <v>0</v>
      </c>
      <c r="AA50">
        <v>0</v>
      </c>
      <c r="AB50">
        <v>-195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-60</v>
      </c>
      <c r="O51" s="88">
        <v>0</v>
      </c>
      <c r="P51" s="88">
        <v>-275</v>
      </c>
      <c r="Q51" s="88">
        <v>-55</v>
      </c>
      <c r="R51" s="88">
        <v>0</v>
      </c>
      <c r="S51" s="116">
        <v>0</v>
      </c>
      <c r="U51" s="115">
        <v>-390</v>
      </c>
      <c r="V51" s="116">
        <v>0</v>
      </c>
      <c r="W51">
        <v>-60</v>
      </c>
      <c r="X51">
        <v>0</v>
      </c>
      <c r="Y51">
        <v>0</v>
      </c>
      <c r="Z51">
        <v>-55</v>
      </c>
      <c r="AA51">
        <v>0</v>
      </c>
      <c r="AB51">
        <v>-275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-60</v>
      </c>
      <c r="O52" s="88">
        <v>0</v>
      </c>
      <c r="P52" s="88">
        <v>-225</v>
      </c>
      <c r="Q52" s="88">
        <v>-5</v>
      </c>
      <c r="R52" s="88">
        <v>0</v>
      </c>
      <c r="S52" s="116">
        <v>0</v>
      </c>
      <c r="U52" s="115">
        <v>-290</v>
      </c>
      <c r="V52" s="116">
        <v>0</v>
      </c>
      <c r="W52">
        <v>-60</v>
      </c>
      <c r="X52">
        <v>0</v>
      </c>
      <c r="Y52">
        <v>0</v>
      </c>
      <c r="Z52">
        <v>-5</v>
      </c>
      <c r="AA52">
        <v>0</v>
      </c>
      <c r="AB52">
        <v>-225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-69</v>
      </c>
      <c r="O53" s="88">
        <v>0</v>
      </c>
      <c r="P53" s="88">
        <v>-210</v>
      </c>
      <c r="Q53" s="88">
        <v>-5</v>
      </c>
      <c r="R53" s="88">
        <v>0</v>
      </c>
      <c r="S53" s="116">
        <v>0</v>
      </c>
      <c r="U53" s="115">
        <v>-284</v>
      </c>
      <c r="V53" s="116">
        <v>0</v>
      </c>
      <c r="W53">
        <v>-69</v>
      </c>
      <c r="X53">
        <v>0</v>
      </c>
      <c r="Y53">
        <v>0</v>
      </c>
      <c r="Z53">
        <v>-5</v>
      </c>
      <c r="AA53">
        <v>0</v>
      </c>
      <c r="AB53">
        <v>-210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-65</v>
      </c>
      <c r="O54" s="88">
        <v>-35</v>
      </c>
      <c r="P54" s="88">
        <v>-185</v>
      </c>
      <c r="Q54" s="88">
        <v>-5</v>
      </c>
      <c r="R54" s="88">
        <v>0</v>
      </c>
      <c r="S54" s="116">
        <v>0</v>
      </c>
      <c r="U54" s="115">
        <v>-290</v>
      </c>
      <c r="V54" s="116">
        <v>0</v>
      </c>
      <c r="W54">
        <v>-65</v>
      </c>
      <c r="X54">
        <v>-35</v>
      </c>
      <c r="Y54">
        <v>0</v>
      </c>
      <c r="Z54">
        <v>-5</v>
      </c>
      <c r="AA54">
        <v>0</v>
      </c>
      <c r="AB54">
        <v>-185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-80</v>
      </c>
      <c r="O55" s="88">
        <v>0</v>
      </c>
      <c r="P55" s="88">
        <v>-282</v>
      </c>
      <c r="Q55" s="88">
        <v>0</v>
      </c>
      <c r="R55" s="88">
        <v>0</v>
      </c>
      <c r="S55" s="116">
        <v>0</v>
      </c>
      <c r="U55" s="115">
        <v>-362</v>
      </c>
      <c r="V55" s="116">
        <v>0</v>
      </c>
      <c r="W55">
        <v>-80</v>
      </c>
      <c r="X55">
        <v>0</v>
      </c>
      <c r="Y55">
        <v>0</v>
      </c>
      <c r="Z55">
        <v>0</v>
      </c>
      <c r="AA55">
        <v>0</v>
      </c>
      <c r="AB55">
        <v>-282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-80</v>
      </c>
      <c r="O56" s="88">
        <v>0</v>
      </c>
      <c r="P56" s="88">
        <v>-270</v>
      </c>
      <c r="Q56" s="88">
        <v>-60</v>
      </c>
      <c r="R56" s="88">
        <v>0</v>
      </c>
      <c r="S56" s="116">
        <v>0</v>
      </c>
      <c r="U56" s="115">
        <v>-410</v>
      </c>
      <c r="V56" s="116">
        <v>0</v>
      </c>
      <c r="W56">
        <v>-80</v>
      </c>
      <c r="X56">
        <v>0</v>
      </c>
      <c r="Y56">
        <v>0</v>
      </c>
      <c r="Z56">
        <v>-60</v>
      </c>
      <c r="AA56">
        <v>0</v>
      </c>
      <c r="AB56">
        <v>-270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-140</v>
      </c>
      <c r="O57" s="88">
        <v>-20</v>
      </c>
      <c r="P57" s="88">
        <v>-230</v>
      </c>
      <c r="Q57" s="88">
        <v>-20</v>
      </c>
      <c r="R57" s="88">
        <v>0</v>
      </c>
      <c r="S57" s="116">
        <v>0</v>
      </c>
      <c r="U57" s="115">
        <v>-410</v>
      </c>
      <c r="V57" s="116">
        <v>0</v>
      </c>
      <c r="W57">
        <v>-140</v>
      </c>
      <c r="X57">
        <v>-20</v>
      </c>
      <c r="Y57">
        <v>0</v>
      </c>
      <c r="Z57">
        <v>-20</v>
      </c>
      <c r="AA57">
        <v>0</v>
      </c>
      <c r="AB57">
        <v>-230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-150</v>
      </c>
      <c r="O58" s="88">
        <v>-20</v>
      </c>
      <c r="P58" s="88">
        <v>-230</v>
      </c>
      <c r="Q58" s="88">
        <v>-20</v>
      </c>
      <c r="R58" s="88">
        <v>0</v>
      </c>
      <c r="S58" s="116">
        <v>0</v>
      </c>
      <c r="U58" s="115">
        <v>-420</v>
      </c>
      <c r="V58" s="116">
        <v>0</v>
      </c>
      <c r="W58">
        <v>-150</v>
      </c>
      <c r="X58">
        <v>-20</v>
      </c>
      <c r="Y58">
        <v>0</v>
      </c>
      <c r="Z58">
        <v>-20</v>
      </c>
      <c r="AA58">
        <v>0</v>
      </c>
      <c r="AB58">
        <v>-230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-260</v>
      </c>
      <c r="O59" s="88">
        <v>-60</v>
      </c>
      <c r="P59" s="88">
        <v>-350</v>
      </c>
      <c r="Q59" s="88">
        <v>-10</v>
      </c>
      <c r="R59" s="88">
        <v>0</v>
      </c>
      <c r="S59" s="116">
        <v>0</v>
      </c>
      <c r="U59" s="115">
        <v>-680</v>
      </c>
      <c r="V59" s="116">
        <v>0</v>
      </c>
      <c r="W59">
        <v>-260</v>
      </c>
      <c r="X59">
        <v>-60</v>
      </c>
      <c r="Y59">
        <v>0</v>
      </c>
      <c r="Z59">
        <v>-10</v>
      </c>
      <c r="AA59">
        <v>0</v>
      </c>
      <c r="AB59">
        <v>-350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-290</v>
      </c>
      <c r="O60" s="88">
        <v>-50</v>
      </c>
      <c r="P60" s="88">
        <v>-255</v>
      </c>
      <c r="Q60" s="88">
        <v>-5</v>
      </c>
      <c r="R60" s="88">
        <v>0</v>
      </c>
      <c r="S60" s="116">
        <v>0</v>
      </c>
      <c r="U60" s="115">
        <v>-600</v>
      </c>
      <c r="V60" s="116">
        <v>0</v>
      </c>
      <c r="W60">
        <v>-290</v>
      </c>
      <c r="X60">
        <v>-50</v>
      </c>
      <c r="Y60">
        <v>0</v>
      </c>
      <c r="Z60">
        <v>-5</v>
      </c>
      <c r="AA60">
        <v>0</v>
      </c>
      <c r="AB60">
        <v>-255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-350</v>
      </c>
      <c r="O61" s="88">
        <v>-120</v>
      </c>
      <c r="P61" s="88">
        <v>-310</v>
      </c>
      <c r="Q61" s="88">
        <v>-65</v>
      </c>
      <c r="R61" s="88">
        <v>0</v>
      </c>
      <c r="S61" s="116">
        <v>0</v>
      </c>
      <c r="U61" s="115">
        <v>-845</v>
      </c>
      <c r="V61" s="116">
        <v>0</v>
      </c>
      <c r="W61">
        <v>-350</v>
      </c>
      <c r="X61">
        <v>-120</v>
      </c>
      <c r="Y61">
        <v>0</v>
      </c>
      <c r="Z61">
        <v>-65</v>
      </c>
      <c r="AA61">
        <v>0</v>
      </c>
      <c r="AB61">
        <v>-310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0.26</v>
      </c>
      <c r="N62" s="115">
        <v>-340</v>
      </c>
      <c r="O62" s="88">
        <v>-120</v>
      </c>
      <c r="P62" s="88">
        <v>-235</v>
      </c>
      <c r="Q62" s="88">
        <v>-15</v>
      </c>
      <c r="R62" s="88">
        <v>0</v>
      </c>
      <c r="S62" s="116">
        <v>0</v>
      </c>
      <c r="U62" s="115">
        <v>-710</v>
      </c>
      <c r="V62" s="116">
        <v>0.26</v>
      </c>
      <c r="W62">
        <v>-340</v>
      </c>
      <c r="X62">
        <v>-120</v>
      </c>
      <c r="Y62">
        <v>0</v>
      </c>
      <c r="Z62">
        <v>-15</v>
      </c>
      <c r="AA62">
        <v>0.26</v>
      </c>
      <c r="AB62">
        <v>-235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0.14000000000000001</v>
      </c>
      <c r="N63" s="115">
        <v>-300</v>
      </c>
      <c r="O63" s="88">
        <v>-95</v>
      </c>
      <c r="P63" s="88">
        <v>-332</v>
      </c>
      <c r="Q63" s="88">
        <v>-15</v>
      </c>
      <c r="R63" s="88">
        <v>0</v>
      </c>
      <c r="S63" s="116">
        <v>0</v>
      </c>
      <c r="U63" s="115">
        <v>-742</v>
      </c>
      <c r="V63" s="116">
        <v>0.14000000000000001</v>
      </c>
      <c r="W63">
        <v>-300</v>
      </c>
      <c r="X63">
        <v>-95</v>
      </c>
      <c r="Y63">
        <v>0</v>
      </c>
      <c r="Z63">
        <v>-15</v>
      </c>
      <c r="AA63">
        <v>0.14000000000000001</v>
      </c>
      <c r="AB63">
        <v>-332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-300</v>
      </c>
      <c r="O64" s="88">
        <v>-70</v>
      </c>
      <c r="P64" s="88">
        <v>-250</v>
      </c>
      <c r="Q64" s="88">
        <v>-15</v>
      </c>
      <c r="R64" s="88">
        <v>0</v>
      </c>
      <c r="S64" s="116">
        <v>0</v>
      </c>
      <c r="U64" s="115">
        <v>-635</v>
      </c>
      <c r="V64" s="116">
        <v>0</v>
      </c>
      <c r="W64">
        <v>-300</v>
      </c>
      <c r="X64">
        <v>-70</v>
      </c>
      <c r="Y64">
        <v>0</v>
      </c>
      <c r="Z64">
        <v>-15</v>
      </c>
      <c r="AA64">
        <v>0</v>
      </c>
      <c r="AB64">
        <v>-250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0.11</v>
      </c>
      <c r="N65" s="115">
        <v>-300</v>
      </c>
      <c r="O65" s="88">
        <v>-55</v>
      </c>
      <c r="P65" s="88">
        <v>-335</v>
      </c>
      <c r="Q65" s="88">
        <v>-30</v>
      </c>
      <c r="R65" s="88">
        <v>0</v>
      </c>
      <c r="S65" s="116">
        <v>0</v>
      </c>
      <c r="U65" s="115">
        <v>-720</v>
      </c>
      <c r="V65" s="116">
        <v>0.11</v>
      </c>
      <c r="W65">
        <v>-300</v>
      </c>
      <c r="X65">
        <v>-55</v>
      </c>
      <c r="Y65">
        <v>0</v>
      </c>
      <c r="Z65">
        <v>-30</v>
      </c>
      <c r="AA65">
        <v>0.11</v>
      </c>
      <c r="AB65">
        <v>-335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0.09</v>
      </c>
      <c r="N66" s="115">
        <v>-270</v>
      </c>
      <c r="O66" s="88">
        <v>-40</v>
      </c>
      <c r="P66" s="88">
        <v>-245</v>
      </c>
      <c r="Q66" s="88">
        <v>-45</v>
      </c>
      <c r="R66" s="88">
        <v>0</v>
      </c>
      <c r="S66" s="116">
        <v>0</v>
      </c>
      <c r="U66" s="115">
        <v>-600</v>
      </c>
      <c r="V66" s="116">
        <v>0.09</v>
      </c>
      <c r="W66">
        <v>-270</v>
      </c>
      <c r="X66">
        <v>-40</v>
      </c>
      <c r="Y66">
        <v>0</v>
      </c>
      <c r="Z66">
        <v>-45</v>
      </c>
      <c r="AA66">
        <v>0.09</v>
      </c>
      <c r="AB66">
        <v>-245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0.19</v>
      </c>
      <c r="N67" s="115">
        <v>-250</v>
      </c>
      <c r="O67" s="88">
        <v>-100</v>
      </c>
      <c r="P67" s="88">
        <v>-300</v>
      </c>
      <c r="Q67" s="88">
        <v>-10</v>
      </c>
      <c r="R67" s="88">
        <v>0</v>
      </c>
      <c r="S67" s="116">
        <v>0</v>
      </c>
      <c r="U67" s="115">
        <v>-660</v>
      </c>
      <c r="V67" s="116">
        <v>0.19</v>
      </c>
      <c r="W67">
        <v>-250</v>
      </c>
      <c r="X67">
        <v>-100</v>
      </c>
      <c r="Y67">
        <v>0</v>
      </c>
      <c r="Z67">
        <v>-10</v>
      </c>
      <c r="AA67">
        <v>0.19</v>
      </c>
      <c r="AB67">
        <v>-300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0.18</v>
      </c>
      <c r="N68" s="115">
        <v>-250</v>
      </c>
      <c r="O68" s="88">
        <v>-65</v>
      </c>
      <c r="P68" s="88">
        <v>-200</v>
      </c>
      <c r="Q68" s="88">
        <v>-10</v>
      </c>
      <c r="R68" s="88">
        <v>0</v>
      </c>
      <c r="S68" s="116">
        <v>0</v>
      </c>
      <c r="U68" s="115">
        <v>-525</v>
      </c>
      <c r="V68" s="116">
        <v>0.18</v>
      </c>
      <c r="W68">
        <v>-250</v>
      </c>
      <c r="X68">
        <v>-65</v>
      </c>
      <c r="Y68">
        <v>0</v>
      </c>
      <c r="Z68">
        <v>-10</v>
      </c>
      <c r="AA68">
        <v>0.18</v>
      </c>
      <c r="AB68">
        <v>-200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0.17</v>
      </c>
      <c r="N69" s="115">
        <v>-170</v>
      </c>
      <c r="O69" s="88">
        <v>-110</v>
      </c>
      <c r="P69" s="88">
        <v>-200</v>
      </c>
      <c r="Q69" s="88">
        <v>-10</v>
      </c>
      <c r="R69" s="88">
        <v>0</v>
      </c>
      <c r="S69" s="116">
        <v>0</v>
      </c>
      <c r="U69" s="115">
        <v>-490</v>
      </c>
      <c r="V69" s="116">
        <v>0.17</v>
      </c>
      <c r="W69">
        <v>-170</v>
      </c>
      <c r="X69">
        <v>-110</v>
      </c>
      <c r="Y69">
        <v>0</v>
      </c>
      <c r="Z69">
        <v>-10</v>
      </c>
      <c r="AA69">
        <v>0.17</v>
      </c>
      <c r="AB69">
        <v>-200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0.08</v>
      </c>
      <c r="N70" s="115">
        <v>-160</v>
      </c>
      <c r="O70" s="88">
        <v>-70</v>
      </c>
      <c r="P70" s="88">
        <v>-200</v>
      </c>
      <c r="Q70" s="88">
        <v>-30</v>
      </c>
      <c r="R70" s="88">
        <v>0</v>
      </c>
      <c r="S70" s="116">
        <v>0</v>
      </c>
      <c r="U70" s="115">
        <v>-460</v>
      </c>
      <c r="V70" s="116">
        <v>0.08</v>
      </c>
      <c r="W70">
        <v>-160</v>
      </c>
      <c r="X70">
        <v>-70</v>
      </c>
      <c r="Y70">
        <v>0</v>
      </c>
      <c r="Z70">
        <v>-30</v>
      </c>
      <c r="AA70">
        <v>0.08</v>
      </c>
      <c r="AB70">
        <v>-200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-100</v>
      </c>
      <c r="O71" s="88">
        <v>-60</v>
      </c>
      <c r="P71" s="88">
        <v>-130</v>
      </c>
      <c r="Q71" s="88">
        <v>-10</v>
      </c>
      <c r="R71" s="88">
        <v>0</v>
      </c>
      <c r="S71" s="116">
        <v>0</v>
      </c>
      <c r="U71" s="115">
        <v>-300</v>
      </c>
      <c r="V71" s="116">
        <v>0</v>
      </c>
      <c r="W71">
        <v>-100</v>
      </c>
      <c r="X71">
        <v>-60</v>
      </c>
      <c r="Y71">
        <v>0</v>
      </c>
      <c r="Z71">
        <v>-10</v>
      </c>
      <c r="AA71">
        <v>0</v>
      </c>
      <c r="AB71">
        <v>-130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0.69</v>
      </c>
      <c r="N72" s="115">
        <v>-100</v>
      </c>
      <c r="O72" s="88">
        <v>-55</v>
      </c>
      <c r="P72" s="88">
        <v>-120</v>
      </c>
      <c r="Q72" s="88">
        <v>-10</v>
      </c>
      <c r="R72" s="88">
        <v>0</v>
      </c>
      <c r="S72" s="116">
        <v>0</v>
      </c>
      <c r="U72" s="115">
        <v>-285</v>
      </c>
      <c r="V72" s="116">
        <v>0.69</v>
      </c>
      <c r="W72">
        <v>-100</v>
      </c>
      <c r="X72">
        <v>-55</v>
      </c>
      <c r="Y72">
        <v>0</v>
      </c>
      <c r="Z72">
        <v>-10</v>
      </c>
      <c r="AA72">
        <v>0.69</v>
      </c>
      <c r="AB72">
        <v>-120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8.52</v>
      </c>
      <c r="L73" s="88">
        <v>0</v>
      </c>
      <c r="M73" s="116">
        <v>0.32</v>
      </c>
      <c r="N73" s="115">
        <v>-80</v>
      </c>
      <c r="O73" s="88">
        <v>-45</v>
      </c>
      <c r="P73" s="88">
        <v>-200</v>
      </c>
      <c r="Q73" s="88">
        <v>0</v>
      </c>
      <c r="R73" s="88">
        <v>0</v>
      </c>
      <c r="S73" s="116">
        <v>0</v>
      </c>
      <c r="U73" s="115">
        <v>-325</v>
      </c>
      <c r="V73" s="116">
        <v>8.84</v>
      </c>
      <c r="W73">
        <v>-80</v>
      </c>
      <c r="X73">
        <v>-45</v>
      </c>
      <c r="Y73">
        <v>0</v>
      </c>
      <c r="Z73">
        <v>8.52</v>
      </c>
      <c r="AA73">
        <v>0.32</v>
      </c>
      <c r="AB73">
        <v>-200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5.61</v>
      </c>
      <c r="L74" s="88">
        <v>0</v>
      </c>
      <c r="M74" s="116">
        <v>0.7</v>
      </c>
      <c r="N74" s="115">
        <v>-80</v>
      </c>
      <c r="O74" s="88">
        <v>-30</v>
      </c>
      <c r="P74" s="88">
        <v>-130</v>
      </c>
      <c r="Q74" s="88">
        <v>0</v>
      </c>
      <c r="R74" s="88">
        <v>0</v>
      </c>
      <c r="S74" s="116">
        <v>0</v>
      </c>
      <c r="U74" s="115">
        <v>-240</v>
      </c>
      <c r="V74" s="116">
        <v>6.31</v>
      </c>
      <c r="W74">
        <v>-80</v>
      </c>
      <c r="X74">
        <v>-30</v>
      </c>
      <c r="Y74">
        <v>0</v>
      </c>
      <c r="Z74">
        <v>5.61</v>
      </c>
      <c r="AA74">
        <v>0.7</v>
      </c>
      <c r="AB74">
        <v>-130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3.96</v>
      </c>
      <c r="L75" s="88">
        <v>0</v>
      </c>
      <c r="M75" s="116">
        <v>0.31</v>
      </c>
      <c r="N75" s="115">
        <v>-177</v>
      </c>
      <c r="O75" s="88">
        <v>-30</v>
      </c>
      <c r="P75" s="88">
        <v>-220</v>
      </c>
      <c r="Q75" s="88">
        <v>0</v>
      </c>
      <c r="R75" s="88">
        <v>0</v>
      </c>
      <c r="S75" s="116">
        <v>0</v>
      </c>
      <c r="U75" s="115">
        <v>-427</v>
      </c>
      <c r="V75" s="116">
        <v>4.2699999999999996</v>
      </c>
      <c r="W75">
        <v>-177</v>
      </c>
      <c r="X75">
        <v>-30</v>
      </c>
      <c r="Y75">
        <v>0</v>
      </c>
      <c r="Z75">
        <v>3.96</v>
      </c>
      <c r="AA75">
        <v>0.31</v>
      </c>
      <c r="AB75">
        <v>-220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2.85</v>
      </c>
      <c r="L76" s="88">
        <v>0</v>
      </c>
      <c r="M76" s="116">
        <v>0.14000000000000001</v>
      </c>
      <c r="N76" s="115">
        <v>-146</v>
      </c>
      <c r="O76" s="88">
        <v>0</v>
      </c>
      <c r="P76" s="88">
        <v>-200</v>
      </c>
      <c r="Q76" s="88">
        <v>0</v>
      </c>
      <c r="R76" s="88">
        <v>0</v>
      </c>
      <c r="S76" s="116">
        <v>0</v>
      </c>
      <c r="U76" s="115">
        <v>-346</v>
      </c>
      <c r="V76" s="116">
        <v>2.99</v>
      </c>
      <c r="W76">
        <v>-146</v>
      </c>
      <c r="X76">
        <v>0</v>
      </c>
      <c r="Y76">
        <v>0</v>
      </c>
      <c r="Z76">
        <v>2.85</v>
      </c>
      <c r="AA76">
        <v>0.14000000000000001</v>
      </c>
      <c r="AB76">
        <v>-200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3.3</v>
      </c>
      <c r="L77" s="88">
        <v>0</v>
      </c>
      <c r="M77" s="116">
        <v>0.15</v>
      </c>
      <c r="N77" s="115">
        <v>-126</v>
      </c>
      <c r="O77" s="88">
        <v>0</v>
      </c>
      <c r="P77" s="88">
        <v>-200</v>
      </c>
      <c r="Q77" s="88">
        <v>0</v>
      </c>
      <c r="R77" s="88">
        <v>0</v>
      </c>
      <c r="S77" s="116">
        <v>0</v>
      </c>
      <c r="U77" s="115">
        <v>-326</v>
      </c>
      <c r="V77" s="116">
        <v>3.45</v>
      </c>
      <c r="W77">
        <v>-126</v>
      </c>
      <c r="X77">
        <v>0</v>
      </c>
      <c r="Y77">
        <v>0</v>
      </c>
      <c r="Z77">
        <v>3.3</v>
      </c>
      <c r="AA77">
        <v>0.15</v>
      </c>
      <c r="AB77">
        <v>-200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3.56</v>
      </c>
      <c r="L78" s="88">
        <v>0</v>
      </c>
      <c r="M78" s="116">
        <v>0</v>
      </c>
      <c r="N78" s="115">
        <v>-153</v>
      </c>
      <c r="O78" s="88">
        <v>-20</v>
      </c>
      <c r="P78" s="88">
        <v>-200</v>
      </c>
      <c r="Q78" s="88">
        <v>0</v>
      </c>
      <c r="R78" s="88">
        <v>0</v>
      </c>
      <c r="S78" s="116">
        <v>0</v>
      </c>
      <c r="U78" s="115">
        <v>-373</v>
      </c>
      <c r="V78" s="116">
        <v>3.56</v>
      </c>
      <c r="W78">
        <v>-153</v>
      </c>
      <c r="X78">
        <v>-20</v>
      </c>
      <c r="Y78">
        <v>0</v>
      </c>
      <c r="Z78">
        <v>3.56</v>
      </c>
      <c r="AA78">
        <v>0</v>
      </c>
      <c r="AB78">
        <v>-200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3.33</v>
      </c>
      <c r="L79" s="88">
        <v>0</v>
      </c>
      <c r="M79" s="116">
        <v>0.11</v>
      </c>
      <c r="N79" s="115">
        <v>-171</v>
      </c>
      <c r="O79" s="88">
        <v>0</v>
      </c>
      <c r="P79" s="88">
        <v>-180</v>
      </c>
      <c r="Q79" s="88">
        <v>0</v>
      </c>
      <c r="R79" s="88">
        <v>0</v>
      </c>
      <c r="S79" s="116">
        <v>0</v>
      </c>
      <c r="U79" s="115">
        <v>-351</v>
      </c>
      <c r="V79" s="116">
        <v>3.44</v>
      </c>
      <c r="W79">
        <v>-171</v>
      </c>
      <c r="X79">
        <v>0</v>
      </c>
      <c r="Y79">
        <v>0</v>
      </c>
      <c r="Z79">
        <v>3.33</v>
      </c>
      <c r="AA79">
        <v>0.11</v>
      </c>
      <c r="AB79">
        <v>-180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3.2</v>
      </c>
      <c r="L80" s="88">
        <v>0</v>
      </c>
      <c r="M80" s="116">
        <v>0.21</v>
      </c>
      <c r="N80" s="115">
        <v>-136</v>
      </c>
      <c r="O80" s="88">
        <v>0</v>
      </c>
      <c r="P80" s="88">
        <v>-180</v>
      </c>
      <c r="Q80" s="88">
        <v>0</v>
      </c>
      <c r="R80" s="88">
        <v>0</v>
      </c>
      <c r="S80" s="116">
        <v>0</v>
      </c>
      <c r="U80" s="115">
        <v>-316</v>
      </c>
      <c r="V80" s="116">
        <v>3.41</v>
      </c>
      <c r="W80">
        <v>-136</v>
      </c>
      <c r="X80">
        <v>0</v>
      </c>
      <c r="Y80">
        <v>0</v>
      </c>
      <c r="Z80">
        <v>3.2</v>
      </c>
      <c r="AA80">
        <v>0.21</v>
      </c>
      <c r="AB80">
        <v>-180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4.49</v>
      </c>
      <c r="L81" s="88">
        <v>0</v>
      </c>
      <c r="M81" s="116">
        <v>0.73</v>
      </c>
      <c r="N81" s="115">
        <v>-192</v>
      </c>
      <c r="O81" s="88">
        <v>-35</v>
      </c>
      <c r="P81" s="88">
        <v>-240</v>
      </c>
      <c r="Q81" s="88">
        <v>0</v>
      </c>
      <c r="R81" s="88">
        <v>0</v>
      </c>
      <c r="S81" s="116">
        <v>0</v>
      </c>
      <c r="U81" s="115">
        <v>-467</v>
      </c>
      <c r="V81" s="116">
        <v>5.22</v>
      </c>
      <c r="W81">
        <v>-192</v>
      </c>
      <c r="X81">
        <v>-35</v>
      </c>
      <c r="Y81">
        <v>0</v>
      </c>
      <c r="Z81">
        <v>4.49</v>
      </c>
      <c r="AA81">
        <v>0.73</v>
      </c>
      <c r="AB81">
        <v>-240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4.37</v>
      </c>
      <c r="L82" s="88">
        <v>0</v>
      </c>
      <c r="M82" s="116">
        <v>0.38</v>
      </c>
      <c r="N82" s="115">
        <v>-139</v>
      </c>
      <c r="O82" s="88">
        <v>0</v>
      </c>
      <c r="P82" s="88">
        <v>-200</v>
      </c>
      <c r="Q82" s="88">
        <v>0</v>
      </c>
      <c r="R82" s="88">
        <v>0</v>
      </c>
      <c r="S82" s="116">
        <v>0</v>
      </c>
      <c r="U82" s="115">
        <v>-339</v>
      </c>
      <c r="V82" s="116">
        <v>4.75</v>
      </c>
      <c r="W82">
        <v>-139</v>
      </c>
      <c r="X82">
        <v>0</v>
      </c>
      <c r="Y82">
        <v>0</v>
      </c>
      <c r="Z82">
        <v>4.37</v>
      </c>
      <c r="AA82">
        <v>0.38</v>
      </c>
      <c r="AB82">
        <v>-200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0.54</v>
      </c>
      <c r="N83" s="115">
        <v>-122</v>
      </c>
      <c r="O83" s="88">
        <v>-20</v>
      </c>
      <c r="P83" s="88">
        <v>-280</v>
      </c>
      <c r="Q83" s="88">
        <v>0</v>
      </c>
      <c r="R83" s="88">
        <v>0</v>
      </c>
      <c r="S83" s="116">
        <v>0</v>
      </c>
      <c r="U83" s="115">
        <v>-422</v>
      </c>
      <c r="V83" s="116">
        <v>0.54</v>
      </c>
      <c r="W83">
        <v>-122</v>
      </c>
      <c r="X83">
        <v>-20</v>
      </c>
      <c r="Y83">
        <v>0</v>
      </c>
      <c r="Z83">
        <v>0</v>
      </c>
      <c r="AA83">
        <v>0.54</v>
      </c>
      <c r="AB83">
        <v>-280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0.45</v>
      </c>
      <c r="N84" s="115">
        <v>-121</v>
      </c>
      <c r="O84" s="88">
        <v>-20</v>
      </c>
      <c r="P84" s="88">
        <v>-250</v>
      </c>
      <c r="Q84" s="88">
        <v>0</v>
      </c>
      <c r="R84" s="88">
        <v>0</v>
      </c>
      <c r="S84" s="116">
        <v>0</v>
      </c>
      <c r="U84" s="115">
        <v>-391</v>
      </c>
      <c r="V84" s="116">
        <v>0.45</v>
      </c>
      <c r="W84">
        <v>-121</v>
      </c>
      <c r="X84">
        <v>-20</v>
      </c>
      <c r="Y84">
        <v>0</v>
      </c>
      <c r="Z84">
        <v>0</v>
      </c>
      <c r="AA84">
        <v>0.45</v>
      </c>
      <c r="AB84">
        <v>-250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-100</v>
      </c>
      <c r="O85" s="88">
        <v>-40</v>
      </c>
      <c r="P85" s="88">
        <v>-250</v>
      </c>
      <c r="Q85" s="88">
        <v>0</v>
      </c>
      <c r="R85" s="88">
        <v>-1.5</v>
      </c>
      <c r="S85" s="116">
        <v>0</v>
      </c>
      <c r="U85" s="115">
        <v>-391.5</v>
      </c>
      <c r="V85" s="116">
        <v>0</v>
      </c>
      <c r="W85">
        <v>-100</v>
      </c>
      <c r="X85">
        <v>-40</v>
      </c>
      <c r="Y85">
        <v>-1.5</v>
      </c>
      <c r="Z85">
        <v>0</v>
      </c>
      <c r="AA85">
        <v>0</v>
      </c>
      <c r="AB85">
        <v>-250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0.36</v>
      </c>
      <c r="N86" s="115">
        <v>-76</v>
      </c>
      <c r="O86" s="88">
        <v>0</v>
      </c>
      <c r="P86" s="88">
        <v>-270</v>
      </c>
      <c r="Q86" s="88">
        <v>0</v>
      </c>
      <c r="R86" s="88">
        <v>-2.2000000000000002</v>
      </c>
      <c r="S86" s="116">
        <v>0</v>
      </c>
      <c r="U86" s="115">
        <v>-348.2</v>
      </c>
      <c r="V86" s="116">
        <v>0.36</v>
      </c>
      <c r="W86">
        <v>-76</v>
      </c>
      <c r="X86">
        <v>0</v>
      </c>
      <c r="Y86">
        <v>-2.2000000000000002</v>
      </c>
      <c r="Z86">
        <v>0</v>
      </c>
      <c r="AA86">
        <v>0.36</v>
      </c>
      <c r="AB86">
        <v>-270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0.2</v>
      </c>
      <c r="N87" s="115">
        <v>-111</v>
      </c>
      <c r="O87" s="88">
        <v>0</v>
      </c>
      <c r="P87" s="88">
        <v>-360</v>
      </c>
      <c r="Q87" s="88">
        <v>-35</v>
      </c>
      <c r="R87" s="88">
        <v>0</v>
      </c>
      <c r="S87" s="116">
        <v>0</v>
      </c>
      <c r="U87" s="115">
        <v>-506</v>
      </c>
      <c r="V87" s="116">
        <v>0.2</v>
      </c>
      <c r="W87">
        <v>-111</v>
      </c>
      <c r="X87">
        <v>0</v>
      </c>
      <c r="Y87">
        <v>0</v>
      </c>
      <c r="Z87">
        <v>-35</v>
      </c>
      <c r="AA87">
        <v>0.2</v>
      </c>
      <c r="AB87">
        <v>-360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0.41</v>
      </c>
      <c r="N88" s="115">
        <v>-75</v>
      </c>
      <c r="O88" s="88">
        <v>0</v>
      </c>
      <c r="P88" s="88">
        <v>-330</v>
      </c>
      <c r="Q88" s="88">
        <v>0</v>
      </c>
      <c r="R88" s="88">
        <v>0</v>
      </c>
      <c r="S88" s="116">
        <v>0</v>
      </c>
      <c r="U88" s="115">
        <v>-405</v>
      </c>
      <c r="V88" s="116">
        <v>0.41</v>
      </c>
      <c r="W88">
        <v>-75</v>
      </c>
      <c r="X88">
        <v>0</v>
      </c>
      <c r="Y88">
        <v>0</v>
      </c>
      <c r="Z88">
        <v>0</v>
      </c>
      <c r="AA88">
        <v>0.41</v>
      </c>
      <c r="AB88">
        <v>-330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0.14000000000000001</v>
      </c>
      <c r="N89" s="115">
        <v>-66</v>
      </c>
      <c r="O89" s="88">
        <v>0</v>
      </c>
      <c r="P89" s="88">
        <v>-385</v>
      </c>
      <c r="Q89" s="88">
        <v>-40</v>
      </c>
      <c r="R89" s="88">
        <v>0</v>
      </c>
      <c r="S89" s="116">
        <v>0</v>
      </c>
      <c r="U89" s="115">
        <v>-491</v>
      </c>
      <c r="V89" s="116">
        <v>0.14000000000000001</v>
      </c>
      <c r="W89">
        <v>-66</v>
      </c>
      <c r="X89">
        <v>0</v>
      </c>
      <c r="Y89">
        <v>0</v>
      </c>
      <c r="Z89">
        <v>-40</v>
      </c>
      <c r="AA89">
        <v>0.14000000000000001</v>
      </c>
      <c r="AB89">
        <v>-385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0.11</v>
      </c>
      <c r="N90" s="115">
        <v>-33</v>
      </c>
      <c r="O90" s="88">
        <v>-55</v>
      </c>
      <c r="P90" s="88">
        <v>-300</v>
      </c>
      <c r="Q90" s="88">
        <v>0</v>
      </c>
      <c r="R90" s="88">
        <v>0</v>
      </c>
      <c r="S90" s="116">
        <v>0</v>
      </c>
      <c r="U90" s="115">
        <v>-388</v>
      </c>
      <c r="V90" s="116">
        <v>0.11</v>
      </c>
      <c r="W90">
        <v>-33</v>
      </c>
      <c r="X90">
        <v>-55</v>
      </c>
      <c r="Y90">
        <v>0</v>
      </c>
      <c r="Z90">
        <v>0</v>
      </c>
      <c r="AA90">
        <v>0.11</v>
      </c>
      <c r="AB90">
        <v>-300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0.16</v>
      </c>
      <c r="N91" s="115">
        <v>-266</v>
      </c>
      <c r="O91" s="88">
        <v>-85</v>
      </c>
      <c r="P91" s="88">
        <v>-330</v>
      </c>
      <c r="Q91" s="88">
        <v>0</v>
      </c>
      <c r="R91" s="88">
        <v>-1.5</v>
      </c>
      <c r="S91" s="116">
        <v>0</v>
      </c>
      <c r="U91" s="115">
        <v>-682.5</v>
      </c>
      <c r="V91" s="116">
        <v>0.16</v>
      </c>
      <c r="W91">
        <v>-266</v>
      </c>
      <c r="X91">
        <v>-85</v>
      </c>
      <c r="Y91">
        <v>-1.5</v>
      </c>
      <c r="Z91">
        <v>0</v>
      </c>
      <c r="AA91">
        <v>0.16</v>
      </c>
      <c r="AB91">
        <v>-330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-179</v>
      </c>
      <c r="O92" s="88">
        <v>-60</v>
      </c>
      <c r="P92" s="88">
        <v>-300</v>
      </c>
      <c r="Q92" s="88">
        <v>-45</v>
      </c>
      <c r="R92" s="88">
        <v>-2.2000000000000002</v>
      </c>
      <c r="S92" s="116">
        <v>0</v>
      </c>
      <c r="U92" s="115">
        <v>-586.20000000000005</v>
      </c>
      <c r="V92" s="116">
        <v>0</v>
      </c>
      <c r="W92">
        <v>-179</v>
      </c>
      <c r="X92">
        <v>-60</v>
      </c>
      <c r="Y92">
        <v>-2.2000000000000002</v>
      </c>
      <c r="Z92">
        <v>-45</v>
      </c>
      <c r="AA92">
        <v>0</v>
      </c>
      <c r="AB92">
        <v>-300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0.14000000000000001</v>
      </c>
      <c r="N93" s="115">
        <v>-263</v>
      </c>
      <c r="O93" s="88">
        <v>-40</v>
      </c>
      <c r="P93" s="88">
        <v>-350</v>
      </c>
      <c r="Q93" s="88">
        <v>0</v>
      </c>
      <c r="R93" s="88">
        <v>0</v>
      </c>
      <c r="S93" s="116">
        <v>0</v>
      </c>
      <c r="U93" s="115">
        <v>-653</v>
      </c>
      <c r="V93" s="116">
        <v>0.14000000000000001</v>
      </c>
      <c r="W93">
        <v>-263</v>
      </c>
      <c r="X93">
        <v>-40</v>
      </c>
      <c r="Y93">
        <v>0</v>
      </c>
      <c r="Z93">
        <v>0</v>
      </c>
      <c r="AA93">
        <v>0.14000000000000001</v>
      </c>
      <c r="AB93">
        <v>-350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0.14000000000000001</v>
      </c>
      <c r="N94" s="115">
        <v>-192</v>
      </c>
      <c r="O94" s="88">
        <v>-10</v>
      </c>
      <c r="P94" s="88">
        <v>-300</v>
      </c>
      <c r="Q94" s="88">
        <v>0</v>
      </c>
      <c r="R94" s="88">
        <v>0</v>
      </c>
      <c r="S94" s="116">
        <v>0</v>
      </c>
      <c r="U94" s="115">
        <v>-502</v>
      </c>
      <c r="V94" s="116">
        <v>0.14000000000000001</v>
      </c>
      <c r="W94">
        <v>-192</v>
      </c>
      <c r="X94">
        <v>-10</v>
      </c>
      <c r="Y94">
        <v>0</v>
      </c>
      <c r="Z94">
        <v>0</v>
      </c>
      <c r="AA94">
        <v>0.14000000000000001</v>
      </c>
      <c r="AB94">
        <v>-300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0.19</v>
      </c>
      <c r="N95" s="115">
        <v>-171</v>
      </c>
      <c r="O95" s="88">
        <v>-105</v>
      </c>
      <c r="P95" s="88">
        <v>-300</v>
      </c>
      <c r="Q95" s="88">
        <v>0</v>
      </c>
      <c r="R95" s="88">
        <v>0</v>
      </c>
      <c r="S95" s="116">
        <v>0</v>
      </c>
      <c r="U95" s="115">
        <v>-576</v>
      </c>
      <c r="V95" s="116">
        <v>0.19</v>
      </c>
      <c r="W95">
        <v>-171</v>
      </c>
      <c r="X95">
        <v>-105</v>
      </c>
      <c r="Y95">
        <v>0</v>
      </c>
      <c r="Z95">
        <v>0</v>
      </c>
      <c r="AA95">
        <v>0.19</v>
      </c>
      <c r="AB95">
        <v>-300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0.08</v>
      </c>
      <c r="N96" s="115">
        <v>-151</v>
      </c>
      <c r="O96" s="88">
        <v>-15</v>
      </c>
      <c r="P96" s="88">
        <v>-240</v>
      </c>
      <c r="Q96" s="88">
        <v>-45</v>
      </c>
      <c r="R96" s="88">
        <v>0</v>
      </c>
      <c r="S96" s="116">
        <v>0</v>
      </c>
      <c r="U96" s="115">
        <v>-451</v>
      </c>
      <c r="V96" s="116">
        <v>0.08</v>
      </c>
      <c r="W96">
        <v>-151</v>
      </c>
      <c r="X96">
        <v>-15</v>
      </c>
      <c r="Y96">
        <v>0</v>
      </c>
      <c r="Z96">
        <v>-45</v>
      </c>
      <c r="AA96">
        <v>0.08</v>
      </c>
      <c r="AB96">
        <v>-240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-152</v>
      </c>
      <c r="O97" s="88">
        <v>-40</v>
      </c>
      <c r="P97" s="88">
        <v>-240</v>
      </c>
      <c r="Q97" s="88">
        <v>0</v>
      </c>
      <c r="R97" s="88">
        <v>-1.8</v>
      </c>
      <c r="S97" s="116">
        <v>0</v>
      </c>
      <c r="U97" s="115">
        <v>-433.8</v>
      </c>
      <c r="V97" s="116">
        <v>0</v>
      </c>
      <c r="W97">
        <v>-152</v>
      </c>
      <c r="X97">
        <v>-40</v>
      </c>
      <c r="Y97">
        <v>-1.8</v>
      </c>
      <c r="Z97">
        <v>0</v>
      </c>
      <c r="AA97">
        <v>0</v>
      </c>
      <c r="AB97">
        <v>-240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-152</v>
      </c>
      <c r="O98" s="88">
        <v>0</v>
      </c>
      <c r="P98" s="88">
        <v>-240</v>
      </c>
      <c r="Q98" s="88">
        <v>0</v>
      </c>
      <c r="R98" s="88">
        <v>0</v>
      </c>
      <c r="S98" s="116">
        <v>0</v>
      </c>
      <c r="U98" s="115">
        <v>-392</v>
      </c>
      <c r="V98" s="116">
        <v>0</v>
      </c>
      <c r="W98">
        <v>-152</v>
      </c>
      <c r="X98">
        <v>0</v>
      </c>
      <c r="Y98">
        <v>0</v>
      </c>
      <c r="Z98">
        <v>0</v>
      </c>
      <c r="AA98">
        <v>0</v>
      </c>
      <c r="AB98">
        <v>-240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1.2217500000000001E-2</v>
      </c>
      <c r="I99" s="111">
        <f t="shared" ref="I99:BQ99" si="1">SUM(I3:I98)/4000</f>
        <v>1.2625E-3</v>
      </c>
      <c r="J99" s="111">
        <f t="shared" si="1"/>
        <v>0</v>
      </c>
      <c r="K99" s="111">
        <f t="shared" si="1"/>
        <v>1.3387500000000002E-2</v>
      </c>
      <c r="L99" s="111">
        <f t="shared" si="1"/>
        <v>0</v>
      </c>
      <c r="M99" s="111">
        <f t="shared" si="1"/>
        <v>2.3475000000000002E-3</v>
      </c>
      <c r="N99" s="110">
        <f t="shared" si="1"/>
        <v>-2.7577500000000001</v>
      </c>
      <c r="O99" s="111">
        <f t="shared" si="1"/>
        <v>-0.58774999999999999</v>
      </c>
      <c r="P99" s="111">
        <f t="shared" si="1"/>
        <v>-4.8784999999999998</v>
      </c>
      <c r="Q99" s="111">
        <f t="shared" si="1"/>
        <v>-0.20125000000000001</v>
      </c>
      <c r="R99" s="111">
        <f t="shared" si="1"/>
        <v>-2.3000000000000004E-3</v>
      </c>
      <c r="S99" s="112">
        <f t="shared" si="1"/>
        <v>0</v>
      </c>
      <c r="U99" s="110">
        <f t="shared" si="1"/>
        <v>-8.4275500000000019</v>
      </c>
      <c r="V99" s="112">
        <f t="shared" si="1"/>
        <v>2.9214999999999998E-2</v>
      </c>
      <c r="W99">
        <f t="shared" si="1"/>
        <v>-2.7455325000000004</v>
      </c>
      <c r="X99">
        <f t="shared" si="1"/>
        <v>-0.58648749999999994</v>
      </c>
      <c r="Y99">
        <f t="shared" si="1"/>
        <v>-2.3000000000000004E-3</v>
      </c>
      <c r="Z99">
        <f t="shared" si="1"/>
        <v>-0.18786249999999999</v>
      </c>
      <c r="AA99">
        <f t="shared" si="1"/>
        <v>2.3475000000000002E-3</v>
      </c>
      <c r="AB99">
        <f t="shared" si="1"/>
        <v>-4.8784999999999998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44672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7.96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7.96</v>
      </c>
      <c r="W3">
        <v>7.96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5.84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5.84</v>
      </c>
      <c r="W4">
        <v>5.84</v>
      </c>
    </row>
    <row r="5" spans="1:23">
      <c r="B5" t="s">
        <v>423</v>
      </c>
      <c r="G5" t="s">
        <v>47</v>
      </c>
      <c r="H5" s="115">
        <v>0</v>
      </c>
      <c r="I5" s="88">
        <v>1.76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1.76</v>
      </c>
      <c r="W5">
        <v>1.76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4.6500000000000004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4.6500000000000004</v>
      </c>
      <c r="W7">
        <v>4.6500000000000004</v>
      </c>
    </row>
    <row r="8" spans="1:23">
      <c r="G8" t="s">
        <v>50</v>
      </c>
      <c r="H8" s="115">
        <v>0</v>
      </c>
      <c r="I8" s="88">
        <v>1.9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1.9</v>
      </c>
      <c r="W8">
        <v>1.9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2.2000000000000002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2.2000000000000002</v>
      </c>
      <c r="W11">
        <v>2.2000000000000002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3.82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3.82</v>
      </c>
      <c r="W15">
        <v>3.82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4.41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4.41</v>
      </c>
      <c r="W27">
        <v>4.41</v>
      </c>
    </row>
    <row r="28" spans="7:23">
      <c r="G28" t="s">
        <v>70</v>
      </c>
      <c r="H28" s="115">
        <v>0</v>
      </c>
      <c r="I28" s="88">
        <v>1.93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1.93</v>
      </c>
      <c r="W28">
        <v>1.93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8.83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8.83</v>
      </c>
      <c r="W48">
        <v>8.83</v>
      </c>
    </row>
    <row r="49" spans="7:23">
      <c r="G49" t="s">
        <v>91</v>
      </c>
      <c r="H49" s="115">
        <v>0</v>
      </c>
      <c r="I49" s="88">
        <v>11.21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11.21</v>
      </c>
      <c r="W49">
        <v>11.21</v>
      </c>
    </row>
    <row r="50" spans="7:23">
      <c r="G50" t="s">
        <v>92</v>
      </c>
      <c r="H50" s="115">
        <v>0</v>
      </c>
      <c r="I50" s="88">
        <v>17.86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17.86</v>
      </c>
      <c r="W50">
        <v>17.86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7.08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7.08</v>
      </c>
      <c r="W61">
        <v>7.08</v>
      </c>
    </row>
    <row r="62" spans="7:23">
      <c r="G62" t="s">
        <v>104</v>
      </c>
      <c r="H62" s="115">
        <v>0</v>
      </c>
      <c r="I62" s="88">
        <v>11.04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11.04</v>
      </c>
      <c r="W62">
        <v>11.04</v>
      </c>
    </row>
    <row r="63" spans="7:23">
      <c r="G63" t="s">
        <v>105</v>
      </c>
      <c r="H63" s="115">
        <v>0</v>
      </c>
      <c r="I63" s="88">
        <v>8.09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8.09</v>
      </c>
      <c r="W63">
        <v>8.09</v>
      </c>
    </row>
    <row r="64" spans="7:23">
      <c r="G64" t="s">
        <v>106</v>
      </c>
      <c r="H64" s="115">
        <v>0</v>
      </c>
      <c r="I64" s="88">
        <v>10.61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10.61</v>
      </c>
      <c r="W64">
        <v>10.61</v>
      </c>
    </row>
    <row r="65" spans="7:23">
      <c r="G65" t="s">
        <v>107</v>
      </c>
      <c r="H65" s="115">
        <v>0</v>
      </c>
      <c r="I65" s="88">
        <v>16.41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16.41</v>
      </c>
      <c r="W65">
        <v>16.41</v>
      </c>
    </row>
    <row r="66" spans="7:23">
      <c r="G66" t="s">
        <v>108</v>
      </c>
      <c r="H66" s="115">
        <v>0</v>
      </c>
      <c r="I66" s="88">
        <v>17.510000000000002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17.510000000000002</v>
      </c>
      <c r="W66">
        <v>17.510000000000002</v>
      </c>
    </row>
    <row r="67" spans="7:23">
      <c r="G67" t="s">
        <v>109</v>
      </c>
      <c r="H67" s="115">
        <v>0</v>
      </c>
      <c r="I67" s="88">
        <v>9.09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9.09</v>
      </c>
      <c r="W67">
        <v>9.09</v>
      </c>
    </row>
    <row r="68" spans="7:23">
      <c r="G68" t="s">
        <v>110</v>
      </c>
      <c r="H68" s="115">
        <v>0</v>
      </c>
      <c r="I68" s="88">
        <v>4.9000000000000004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4.9000000000000004</v>
      </c>
      <c r="W68">
        <v>4.9000000000000004</v>
      </c>
    </row>
    <row r="69" spans="7:23">
      <c r="G69" t="s">
        <v>111</v>
      </c>
      <c r="H69" s="115">
        <v>0</v>
      </c>
      <c r="I69" s="88">
        <v>5.39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5.39</v>
      </c>
      <c r="W69">
        <v>5.39</v>
      </c>
    </row>
    <row r="70" spans="7:23">
      <c r="G70" t="s">
        <v>112</v>
      </c>
      <c r="H70" s="115">
        <v>0</v>
      </c>
      <c r="I70" s="88">
        <v>4.96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4.96</v>
      </c>
      <c r="W70">
        <v>4.96</v>
      </c>
    </row>
    <row r="71" spans="7:23">
      <c r="G71" t="s">
        <v>113</v>
      </c>
      <c r="H71" s="115">
        <v>0</v>
      </c>
      <c r="I71" s="88">
        <v>1.82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1.82</v>
      </c>
      <c r="W71">
        <v>1.82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8.4600000000000009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8.4600000000000009</v>
      </c>
      <c r="W75">
        <v>8.4600000000000009</v>
      </c>
    </row>
    <row r="76" spans="7:23">
      <c r="G76" t="s">
        <v>118</v>
      </c>
      <c r="H76" s="115">
        <v>0</v>
      </c>
      <c r="I76" s="88">
        <v>5.76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5.76</v>
      </c>
      <c r="W76">
        <v>5.76</v>
      </c>
    </row>
    <row r="77" spans="7:23">
      <c r="G77" t="s">
        <v>119</v>
      </c>
      <c r="H77" s="115">
        <v>0</v>
      </c>
      <c r="I77" s="88">
        <v>3.41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3.41</v>
      </c>
      <c r="W77">
        <v>3.41</v>
      </c>
    </row>
    <row r="78" spans="7:23">
      <c r="G78" t="s">
        <v>120</v>
      </c>
      <c r="H78" s="115">
        <v>0</v>
      </c>
      <c r="I78" s="88">
        <v>1.27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1.27</v>
      </c>
      <c r="W78">
        <v>1.27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2.2599999999999998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2.2599999999999998</v>
      </c>
      <c r="W87">
        <v>2.2599999999999998</v>
      </c>
    </row>
    <row r="88" spans="7:23">
      <c r="G88" t="s">
        <v>130</v>
      </c>
      <c r="H88" s="115">
        <v>0</v>
      </c>
      <c r="I88" s="88">
        <v>3.75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3.75</v>
      </c>
      <c r="W88">
        <v>3.75</v>
      </c>
    </row>
    <row r="89" spans="7:23">
      <c r="G89" t="s">
        <v>131</v>
      </c>
      <c r="H89" s="115">
        <v>0</v>
      </c>
      <c r="I89" s="88">
        <v>5.87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5.87</v>
      </c>
      <c r="W89">
        <v>5.87</v>
      </c>
    </row>
    <row r="90" spans="7:23">
      <c r="G90" t="s">
        <v>132</v>
      </c>
      <c r="H90" s="115">
        <v>0</v>
      </c>
      <c r="I90" s="88">
        <v>9.35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9.35</v>
      </c>
      <c r="W90">
        <v>9.35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5.2350000000000001E-2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5.2350000000000001E-2</v>
      </c>
      <c r="W99">
        <f t="shared" si="1"/>
        <v>5.2350000000000001E-2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44672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12.594946744687967</v>
      </c>
      <c r="F3">
        <f>GT_Spot!P3</f>
        <v>0</v>
      </c>
      <c r="G3">
        <f>PPCL_NG!P3</f>
        <v>17.54</v>
      </c>
      <c r="H3">
        <f>PPCL_Spot!P3</f>
        <v>65</v>
      </c>
      <c r="I3">
        <f>Bawana_NG!P3</f>
        <v>99.62</v>
      </c>
      <c r="J3">
        <f>Bawana_RLNG!P3</f>
        <v>0</v>
      </c>
      <c r="K3">
        <f>Bawana_Spot!P3</f>
        <v>110</v>
      </c>
      <c r="L3">
        <f>TWOMCL!O3</f>
        <v>-0.30633951240552487</v>
      </c>
      <c r="M3">
        <f>EDWPCL!S3</f>
        <v>0</v>
      </c>
      <c r="N3">
        <f>'MSW BWN'!S3</f>
        <v>7.5692823999999987</v>
      </c>
      <c r="O3">
        <f>BRPL_ISGS_exbus!BB3</f>
        <v>1066.7632659542096</v>
      </c>
      <c r="P3" s="77">
        <v>117.9</v>
      </c>
      <c r="Q3" s="77">
        <v>29.65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60.42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40.94</v>
      </c>
      <c r="Z3" s="75">
        <f>IEX!N3</f>
        <v>0</v>
      </c>
      <c r="AA3" s="117">
        <f>STOA!H3</f>
        <v>876.09000000000015</v>
      </c>
      <c r="AB3" s="117">
        <f>-STOA!N3</f>
        <v>0</v>
      </c>
      <c r="AC3">
        <f>SUMIF(B3:AB3,"&gt;0")*$AC$2-SUMIF(B3:AB3,"&lt;0")*($AC$2/(1-$AC$2))+SUMIF(AI3:AR3,"&gt;0")*$AC$2-SUMIF(AI3:AR3,"&lt;0")*($AC$2/(1-$AC$2))</f>
        <v>22.278399121225803</v>
      </c>
      <c r="AD3">
        <f>SUM(B3:AB3,AI3:AR3)-AC3</f>
        <v>2454.5027564652669</v>
      </c>
      <c r="AE3">
        <f>'IDT-1'!B3</f>
        <v>0</v>
      </c>
      <c r="AF3" s="26"/>
      <c r="AG3">
        <f>SUM(AD3:AF3)</f>
        <v>2454.5027564652669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12.594946744687967</v>
      </c>
      <c r="F4">
        <f>GT_Spot!P4</f>
        <v>0</v>
      </c>
      <c r="G4">
        <f>PPCL_NG!P4</f>
        <v>17.54</v>
      </c>
      <c r="H4">
        <f>PPCL_Spot!P4</f>
        <v>65.000000000000014</v>
      </c>
      <c r="I4">
        <f>Bawana_NG!P4</f>
        <v>99.62</v>
      </c>
      <c r="J4">
        <f>Bawana_RLNG!P4</f>
        <v>0</v>
      </c>
      <c r="K4">
        <f>Bawana_Spot!P4</f>
        <v>110</v>
      </c>
      <c r="L4">
        <f>TWOMCL!O4</f>
        <v>-0.30633951240552487</v>
      </c>
      <c r="M4">
        <f>EDWPCL!S4</f>
        <v>0</v>
      </c>
      <c r="N4">
        <f>'MSW BWN'!S4</f>
        <v>7.6662815999999987</v>
      </c>
      <c r="O4">
        <f>BRPL_ISGS_exbus!BB4</f>
        <v>1076.7862230749931</v>
      </c>
      <c r="P4" s="77">
        <v>117.9</v>
      </c>
      <c r="Q4" s="77">
        <v>29.65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61.3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32.880000000000003</v>
      </c>
      <c r="Z4" s="75">
        <f>IEX!N4</f>
        <v>0</v>
      </c>
      <c r="AA4" s="117">
        <f>STOA!H4</f>
        <v>876.1400000000001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22.482273287292603</v>
      </c>
      <c r="AD4">
        <f t="shared" ref="AD4:AD67" si="1">SUM(B4:AB4,AI4:AR4)-AC4</f>
        <v>2437.2888386199834</v>
      </c>
      <c r="AE4">
        <f>'IDT-1'!B4</f>
        <v>0</v>
      </c>
      <c r="AF4" s="26"/>
      <c r="AG4">
        <f t="shared" ref="AG4:AG67" si="2">SUM(AD4:AF4)</f>
        <v>2437.2888386199834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12.740618828965216</v>
      </c>
      <c r="F5">
        <f>GT_Spot!P5</f>
        <v>0</v>
      </c>
      <c r="G5">
        <f>PPCL_NG!P5</f>
        <v>17.54</v>
      </c>
      <c r="H5">
        <f>PPCL_Spot!P5</f>
        <v>65.000000000000014</v>
      </c>
      <c r="I5">
        <f>Bawana_NG!P5</f>
        <v>99.62</v>
      </c>
      <c r="J5">
        <f>Bawana_RLNG!P5</f>
        <v>0</v>
      </c>
      <c r="K5">
        <f>Bawana_Spot!P5</f>
        <v>110</v>
      </c>
      <c r="L5">
        <f>TWOMCL!O5</f>
        <v>-0.30633951240552487</v>
      </c>
      <c r="M5">
        <f>EDWPCL!S5</f>
        <v>0</v>
      </c>
      <c r="N5">
        <f>'MSW BWN'!S5</f>
        <v>7.9556067999999982</v>
      </c>
      <c r="O5">
        <f>BRPL_ISGS_exbus!BB5</f>
        <v>1103.2779163738014</v>
      </c>
      <c r="P5" s="77">
        <v>117.9</v>
      </c>
      <c r="Q5" s="77">
        <v>29.65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62.43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25.03</v>
      </c>
      <c r="Z5" s="75">
        <f>IEX!N5</f>
        <v>0</v>
      </c>
      <c r="AA5" s="117">
        <f>STOA!H5</f>
        <v>876.1400000000001</v>
      </c>
      <c r="AB5" s="117">
        <f>-STOA!N5</f>
        <v>0</v>
      </c>
      <c r="AC5">
        <f t="shared" si="0"/>
        <v>22.802142204778878</v>
      </c>
      <c r="AD5">
        <f t="shared" si="1"/>
        <v>2441.1756602855826</v>
      </c>
      <c r="AE5">
        <f>'IDT-1'!B5</f>
        <v>0</v>
      </c>
      <c r="AF5" s="26"/>
      <c r="AG5">
        <f t="shared" si="2"/>
        <v>2441.1756602855826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12.594946744687967</v>
      </c>
      <c r="F6">
        <f>GT_Spot!P6</f>
        <v>0</v>
      </c>
      <c r="G6">
        <f>PPCL_NG!P6</f>
        <v>17.54</v>
      </c>
      <c r="H6">
        <f>PPCL_Spot!P6</f>
        <v>65.000000000000014</v>
      </c>
      <c r="I6">
        <f>Bawana_NG!P6</f>
        <v>99.62</v>
      </c>
      <c r="J6">
        <f>Bawana_RLNG!P6</f>
        <v>0</v>
      </c>
      <c r="K6">
        <f>Bawana_Spot!P6</f>
        <v>110</v>
      </c>
      <c r="L6">
        <f>TWOMCL!O6</f>
        <v>-0.30633951240552487</v>
      </c>
      <c r="M6">
        <f>EDWPCL!S6</f>
        <v>0</v>
      </c>
      <c r="N6">
        <f>'MSW BWN'!S6</f>
        <v>7.6177819999999983</v>
      </c>
      <c r="O6">
        <f>BRPL_ISGS_exbus!BB6</f>
        <v>1103.2495177018011</v>
      </c>
      <c r="P6" s="77">
        <v>117.9</v>
      </c>
      <c r="Q6" s="77">
        <v>29.65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62.85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16.79</v>
      </c>
      <c r="Z6" s="75">
        <f>IEX!N6</f>
        <v>0</v>
      </c>
      <c r="AA6" s="117">
        <f>STOA!H6</f>
        <v>876.1400000000001</v>
      </c>
      <c r="AB6" s="117">
        <f>-STOA!N6</f>
        <v>0</v>
      </c>
      <c r="AC6">
        <f t="shared" si="0"/>
        <v>22.915262201849735</v>
      </c>
      <c r="AD6">
        <f t="shared" si="1"/>
        <v>2411.7306447322339</v>
      </c>
      <c r="AE6">
        <f>'IDT-1'!B6</f>
        <v>0</v>
      </c>
      <c r="AF6" s="26"/>
      <c r="AG6">
        <f t="shared" si="2"/>
        <v>2411.7306447322339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12.594946744687967</v>
      </c>
      <c r="F7">
        <f>GT_Spot!P7</f>
        <v>0</v>
      </c>
      <c r="G7">
        <f>PPCL_NG!P7</f>
        <v>17.54</v>
      </c>
      <c r="H7">
        <f>PPCL_Spot!P7</f>
        <v>65.000000000000014</v>
      </c>
      <c r="I7">
        <f>Bawana_NG!P7</f>
        <v>99.62</v>
      </c>
      <c r="J7">
        <f>Bawana_RLNG!P7</f>
        <v>0</v>
      </c>
      <c r="K7">
        <f>Bawana_Spot!P7</f>
        <v>110</v>
      </c>
      <c r="L7">
        <f>TWOMCL!O7</f>
        <v>-0.30633951240552487</v>
      </c>
      <c r="M7">
        <f>EDWPCL!S7</f>
        <v>0</v>
      </c>
      <c r="N7">
        <f>'MSW BWN'!S7</f>
        <v>7.4170939999999987</v>
      </c>
      <c r="O7">
        <f>BRPL_ISGS_exbus!BB7</f>
        <v>1102.5705876669915</v>
      </c>
      <c r="P7" s="77">
        <v>117.9</v>
      </c>
      <c r="Q7" s="77">
        <v>29.65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63.3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28.5</v>
      </c>
      <c r="Z7" s="75">
        <f>IEX!N7</f>
        <v>0</v>
      </c>
      <c r="AA7" s="117">
        <f>STOA!H7</f>
        <v>779.68000000000006</v>
      </c>
      <c r="AB7" s="117">
        <f>-STOA!N7</f>
        <v>0</v>
      </c>
      <c r="AC7">
        <f t="shared" si="0"/>
        <v>21.597481401722913</v>
      </c>
      <c r="AD7">
        <f t="shared" si="1"/>
        <v>2391.8688074975516</v>
      </c>
      <c r="AE7">
        <f>'IDT-1'!B7</f>
        <v>0</v>
      </c>
      <c r="AF7" s="26"/>
      <c r="AG7">
        <f t="shared" si="2"/>
        <v>2391.8688074975516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12.594946744687967</v>
      </c>
      <c r="F8">
        <f>GT_Spot!P8</f>
        <v>0</v>
      </c>
      <c r="G8">
        <f>PPCL_NG!P8</f>
        <v>17.54</v>
      </c>
      <c r="H8">
        <f>PPCL_Spot!P8</f>
        <v>65.000000000000014</v>
      </c>
      <c r="I8">
        <f>Bawana_NG!P8</f>
        <v>99.62</v>
      </c>
      <c r="J8">
        <f>Bawana_RLNG!P8</f>
        <v>0</v>
      </c>
      <c r="K8">
        <f>Bawana_Spot!P8</f>
        <v>110</v>
      </c>
      <c r="L8">
        <f>TWOMCL!O8</f>
        <v>-0.30633951240552487</v>
      </c>
      <c r="M8">
        <f>EDWPCL!S8</f>
        <v>0</v>
      </c>
      <c r="N8">
        <f>'MSW BWN'!S8</f>
        <v>7.6094199999999992</v>
      </c>
      <c r="O8">
        <f>BRPL_ISGS_exbus!BB8</f>
        <v>1086.7068171837914</v>
      </c>
      <c r="P8" s="77">
        <v>117.9</v>
      </c>
      <c r="Q8" s="77">
        <v>29.65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61.86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21.9</v>
      </c>
      <c r="Z8" s="75">
        <f>IEX!N8</f>
        <v>0</v>
      </c>
      <c r="AA8" s="117">
        <f>STOA!H8</f>
        <v>779.68000000000006</v>
      </c>
      <c r="AB8" s="117">
        <f>-STOA!N8</f>
        <v>0</v>
      </c>
      <c r="AC8">
        <f t="shared" si="0"/>
        <v>21.495358220537092</v>
      </c>
      <c r="AD8">
        <f t="shared" si="1"/>
        <v>2356.2594861955367</v>
      </c>
      <c r="AE8">
        <f>'IDT-1'!B8</f>
        <v>0</v>
      </c>
      <c r="AF8" s="26"/>
      <c r="AG8">
        <f t="shared" si="2"/>
        <v>2356.2594861955367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12.594946744687967</v>
      </c>
      <c r="F9">
        <f>GT_Spot!P9</f>
        <v>0</v>
      </c>
      <c r="G9">
        <f>PPCL_NG!P9</f>
        <v>17.54</v>
      </c>
      <c r="H9">
        <f>PPCL_Spot!P9</f>
        <v>65.000000000000014</v>
      </c>
      <c r="I9">
        <f>Bawana_NG!P9</f>
        <v>99.62</v>
      </c>
      <c r="J9">
        <f>Bawana_RLNG!P9</f>
        <v>0</v>
      </c>
      <c r="K9">
        <f>Bawana_Spot!P9</f>
        <v>110</v>
      </c>
      <c r="L9">
        <f>TWOMCL!O9</f>
        <v>-0.30633951240552487</v>
      </c>
      <c r="M9">
        <f>EDWPCL!S9</f>
        <v>0</v>
      </c>
      <c r="N9">
        <f>'MSW BWN'!S9</f>
        <v>7.8034183999999991</v>
      </c>
      <c r="O9">
        <f>BRPL_ISGS_exbus!BB9</f>
        <v>1072.7171385828965</v>
      </c>
      <c r="P9" s="77">
        <v>117.9</v>
      </c>
      <c r="Q9" s="77">
        <v>29.65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83.31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15.27</v>
      </c>
      <c r="Z9" s="75">
        <f>IEX!N9</f>
        <v>0</v>
      </c>
      <c r="AA9" s="117">
        <f>STOA!H9</f>
        <v>779.68000000000006</v>
      </c>
      <c r="AB9" s="117">
        <f>-STOA!N9</f>
        <v>0</v>
      </c>
      <c r="AC9">
        <f t="shared" si="0"/>
        <v>22.312281839288996</v>
      </c>
      <c r="AD9">
        <f t="shared" si="1"/>
        <v>2265.4668823758898</v>
      </c>
      <c r="AE9">
        <f>'IDT-1'!B9</f>
        <v>0</v>
      </c>
      <c r="AF9" s="26"/>
      <c r="AG9">
        <f t="shared" si="2"/>
        <v>2265.4668823758898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12.594946744687967</v>
      </c>
      <c r="F10">
        <f>GT_Spot!P10</f>
        <v>0</v>
      </c>
      <c r="G10">
        <f>PPCL_NG!P10</f>
        <v>17.54</v>
      </c>
      <c r="H10">
        <f>PPCL_Spot!P10</f>
        <v>65.000000000000014</v>
      </c>
      <c r="I10">
        <f>Bawana_NG!P10</f>
        <v>99.62</v>
      </c>
      <c r="J10">
        <f>Bawana_RLNG!P10</f>
        <v>0</v>
      </c>
      <c r="K10">
        <f>Bawana_Spot!P10</f>
        <v>110</v>
      </c>
      <c r="L10">
        <f>TWOMCL!O10</f>
        <v>-0.30633951240552487</v>
      </c>
      <c r="M10">
        <f>EDWPCL!S10</f>
        <v>0</v>
      </c>
      <c r="N10">
        <f>'MSW BWN'!S10</f>
        <v>7.6027303999999996</v>
      </c>
      <c r="O10">
        <f>BRPL_ISGS_exbus!BB10</f>
        <v>1072.2030550560264</v>
      </c>
      <c r="P10" s="77">
        <v>117.9</v>
      </c>
      <c r="Q10" s="77">
        <v>29.65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84.32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5.12</v>
      </c>
      <c r="Z10" s="75">
        <f>IEX!N10</f>
        <v>0</v>
      </c>
      <c r="AA10" s="117">
        <f>STOA!H10</f>
        <v>779.68000000000006</v>
      </c>
      <c r="AB10" s="117">
        <f>-STOA!N10</f>
        <v>0</v>
      </c>
      <c r="AC10">
        <f t="shared" si="0"/>
        <v>22.021362916842044</v>
      </c>
      <c r="AD10">
        <f t="shared" si="1"/>
        <v>2278.9030297714671</v>
      </c>
      <c r="AE10">
        <f>'IDT-1'!B10</f>
        <v>0</v>
      </c>
      <c r="AF10" s="26"/>
      <c r="AG10">
        <f t="shared" si="2"/>
        <v>2278.9030297714671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12.594946744687967</v>
      </c>
      <c r="F11">
        <f>GT_Spot!P11</f>
        <v>0</v>
      </c>
      <c r="G11">
        <f>PPCL_NG!P11</f>
        <v>17.54</v>
      </c>
      <c r="H11">
        <f>PPCL_Spot!P11</f>
        <v>65.000000000000014</v>
      </c>
      <c r="I11">
        <f>Bawana_NG!P11</f>
        <v>99.62</v>
      </c>
      <c r="J11">
        <f>Bawana_RLNG!P11</f>
        <v>0</v>
      </c>
      <c r="K11">
        <f>Bawana_Spot!P11</f>
        <v>110</v>
      </c>
      <c r="L11">
        <f>TWOMCL!O11</f>
        <v>-0.30633951240552487</v>
      </c>
      <c r="M11">
        <f>EDWPCL!S11</f>
        <v>0</v>
      </c>
      <c r="N11">
        <f>'MSW BWN'!S11</f>
        <v>7.5625928</v>
      </c>
      <c r="O11">
        <f>BRPL_ISGS_exbus!BB11</f>
        <v>1065.9825785164362</v>
      </c>
      <c r="P11" s="77">
        <v>117.9</v>
      </c>
      <c r="Q11" s="77">
        <v>29.65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85.47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19.670000000000002</v>
      </c>
      <c r="Z11" s="75">
        <f>IEX!N11</f>
        <v>0</v>
      </c>
      <c r="AA11" s="117">
        <f>STOA!H11</f>
        <v>683.22000000000014</v>
      </c>
      <c r="AB11" s="117">
        <f>-STOA!N11</f>
        <v>0</v>
      </c>
      <c r="AC11">
        <f t="shared" si="0"/>
        <v>20.642990713382176</v>
      </c>
      <c r="AD11">
        <f t="shared" si="1"/>
        <v>2262.2607878353369</v>
      </c>
      <c r="AE11">
        <f>'IDT-1'!B11</f>
        <v>0</v>
      </c>
      <c r="AF11" s="26"/>
      <c r="AG11">
        <f t="shared" si="2"/>
        <v>2262.2607878353369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12.594946744687967</v>
      </c>
      <c r="F12">
        <f>GT_Spot!P12</f>
        <v>0</v>
      </c>
      <c r="G12">
        <f>PPCL_NG!P12</f>
        <v>17.54</v>
      </c>
      <c r="H12">
        <f>PPCL_Spot!P12</f>
        <v>65.000000000000014</v>
      </c>
      <c r="I12">
        <f>Bawana_NG!P12</f>
        <v>99.62</v>
      </c>
      <c r="J12">
        <f>Bawana_RLNG!P12</f>
        <v>0</v>
      </c>
      <c r="K12">
        <f>Bawana_Spot!P12</f>
        <v>110</v>
      </c>
      <c r="L12">
        <f>TWOMCL!O12</f>
        <v>-0.30633951240552487</v>
      </c>
      <c r="M12">
        <f>EDWPCL!S12</f>
        <v>0</v>
      </c>
      <c r="N12">
        <f>'MSW BWN'!S12</f>
        <v>7.7064191999999991</v>
      </c>
      <c r="O12">
        <f>BRPL_ISGS_exbus!BB12</f>
        <v>1065.9836997940361</v>
      </c>
      <c r="P12" s="77">
        <v>117.9</v>
      </c>
      <c r="Q12" s="77">
        <v>29.65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86.15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9.6199999999999992</v>
      </c>
      <c r="Z12" s="75">
        <f>IEX!N12</f>
        <v>0</v>
      </c>
      <c r="AA12" s="117">
        <f>STOA!H12</f>
        <v>683.22000000000014</v>
      </c>
      <c r="AB12" s="117">
        <f>-STOA!N12</f>
        <v>0</v>
      </c>
      <c r="AC12">
        <f t="shared" si="0"/>
        <v>20.766007185955544</v>
      </c>
      <c r="AD12">
        <f t="shared" si="1"/>
        <v>2229.9127190403633</v>
      </c>
      <c r="AE12">
        <f>'IDT-1'!B12</f>
        <v>0</v>
      </c>
      <c r="AF12" s="26"/>
      <c r="AG12">
        <f t="shared" si="2"/>
        <v>2229.9127190403633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12.775460730659974</v>
      </c>
      <c r="F13">
        <f>GT_Spot!P13</f>
        <v>0</v>
      </c>
      <c r="G13">
        <f>PPCL_NG!P13</f>
        <v>17.54</v>
      </c>
      <c r="H13">
        <f>PPCL_Spot!P13</f>
        <v>65.000000000000014</v>
      </c>
      <c r="I13">
        <f>Bawana_NG!P13</f>
        <v>99.62</v>
      </c>
      <c r="J13">
        <f>Bawana_RLNG!P13</f>
        <v>0</v>
      </c>
      <c r="K13">
        <f>Bawana_Spot!P13</f>
        <v>110</v>
      </c>
      <c r="L13">
        <f>TWOMCL!O13</f>
        <v>-0.30633951240552487</v>
      </c>
      <c r="M13">
        <f>EDWPCL!S13</f>
        <v>0</v>
      </c>
      <c r="N13">
        <f>'MSW BWN'!S13</f>
        <v>7.7465567999999987</v>
      </c>
      <c r="O13">
        <f>BRPL_ISGS_exbus!BB13</f>
        <v>1043.9725735544282</v>
      </c>
      <c r="P13" s="77">
        <v>117.9</v>
      </c>
      <c r="Q13" s="77">
        <v>29.65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85.75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1.7</v>
      </c>
      <c r="Z13" s="75">
        <f>IEX!N13</f>
        <v>0</v>
      </c>
      <c r="AA13" s="117">
        <f>STOA!H13</f>
        <v>683.22000000000014</v>
      </c>
      <c r="AB13" s="117">
        <f>-STOA!N13</f>
        <v>0</v>
      </c>
      <c r="AC13">
        <f t="shared" si="0"/>
        <v>20.651963176880869</v>
      </c>
      <c r="AD13">
        <f t="shared" si="1"/>
        <v>2182.916288395802</v>
      </c>
      <c r="AE13">
        <f>'IDT-1'!B13</f>
        <v>0</v>
      </c>
      <c r="AF13" s="26"/>
      <c r="AG13">
        <f t="shared" si="2"/>
        <v>2182.916288395802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12.775460730659974</v>
      </c>
      <c r="F14">
        <f>GT_Spot!P14</f>
        <v>0</v>
      </c>
      <c r="G14">
        <f>PPCL_NG!P14</f>
        <v>17.54</v>
      </c>
      <c r="H14">
        <f>PPCL_Spot!P14</f>
        <v>65.000000000000014</v>
      </c>
      <c r="I14">
        <f>Bawana_NG!P14</f>
        <v>99.62</v>
      </c>
      <c r="J14">
        <f>Bawana_RLNG!P14</f>
        <v>0</v>
      </c>
      <c r="K14">
        <f>Bawana_Spot!P14</f>
        <v>110</v>
      </c>
      <c r="L14">
        <f>TWOMCL!O14</f>
        <v>-0.30633951240552487</v>
      </c>
      <c r="M14">
        <f>EDWPCL!S14</f>
        <v>0</v>
      </c>
      <c r="N14">
        <f>'MSW BWN'!S14</f>
        <v>7.4572315999999992</v>
      </c>
      <c r="O14">
        <f>BRPL_ISGS_exbus!BB14</f>
        <v>1044.1343691248283</v>
      </c>
      <c r="P14" s="77">
        <v>117.9</v>
      </c>
      <c r="Q14" s="77">
        <v>29.65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85.92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683.22000000000014</v>
      </c>
      <c r="AB14" s="117">
        <f>-STOA!N14</f>
        <v>0</v>
      </c>
      <c r="AC14">
        <f t="shared" si="0"/>
        <v>20.894842614284059</v>
      </c>
      <c r="AD14">
        <f t="shared" si="1"/>
        <v>2152.0158793287987</v>
      </c>
      <c r="AE14">
        <f>'IDT-1'!B14</f>
        <v>0</v>
      </c>
      <c r="AF14" s="26"/>
      <c r="AG14">
        <f t="shared" si="2"/>
        <v>2152.0158793287987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12.775460730659974</v>
      </c>
      <c r="F15">
        <f>GT_Spot!P15</f>
        <v>0</v>
      </c>
      <c r="G15">
        <f>PPCL_NG!P15</f>
        <v>17.54</v>
      </c>
      <c r="H15">
        <f>PPCL_Spot!P15</f>
        <v>65.000000000000014</v>
      </c>
      <c r="I15">
        <f>Bawana_NG!P15</f>
        <v>99.62</v>
      </c>
      <c r="J15">
        <f>Bawana_RLNG!P15</f>
        <v>0</v>
      </c>
      <c r="K15">
        <f>Bawana_Spot!P15</f>
        <v>110</v>
      </c>
      <c r="L15">
        <f>TWOMCL!O15</f>
        <v>-0.30633951240552487</v>
      </c>
      <c r="M15">
        <f>EDWPCL!S15</f>
        <v>0</v>
      </c>
      <c r="N15">
        <f>'MSW BWN'!S15</f>
        <v>7.8836936</v>
      </c>
      <c r="O15">
        <f>BRPL_ISGS_exbus!BB15</f>
        <v>1045.014136793628</v>
      </c>
      <c r="P15" s="77">
        <v>117.9</v>
      </c>
      <c r="Q15" s="77">
        <v>29.65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85.52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56.49</v>
      </c>
      <c r="Z15" s="75">
        <f>IEX!N15</f>
        <v>0</v>
      </c>
      <c r="AA15" s="117">
        <f>STOA!H15</f>
        <v>488.70999999999992</v>
      </c>
      <c r="AB15" s="117">
        <f>-STOA!N15</f>
        <v>0</v>
      </c>
      <c r="AC15">
        <f t="shared" si="0"/>
        <v>19.563947650058758</v>
      </c>
      <c r="AD15">
        <f t="shared" si="1"/>
        <v>2030.2330039618237</v>
      </c>
      <c r="AE15">
        <f>'IDT-1'!B15</f>
        <v>0</v>
      </c>
      <c r="AF15" s="26"/>
      <c r="AG15">
        <f t="shared" si="2"/>
        <v>2030.2330039618237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12.775460730659974</v>
      </c>
      <c r="F16">
        <f>GT_Spot!P16</f>
        <v>0</v>
      </c>
      <c r="G16">
        <f>PPCL_NG!P16</f>
        <v>17.54</v>
      </c>
      <c r="H16">
        <f>PPCL_Spot!P16</f>
        <v>65.000000000000014</v>
      </c>
      <c r="I16">
        <f>Bawana_NG!P16</f>
        <v>99.62</v>
      </c>
      <c r="J16">
        <f>Bawana_RLNG!P16</f>
        <v>0</v>
      </c>
      <c r="K16">
        <f>Bawana_Spot!P16</f>
        <v>110</v>
      </c>
      <c r="L16">
        <f>TWOMCL!O16</f>
        <v>-0.30633951240552487</v>
      </c>
      <c r="M16">
        <f>EDWPCL!S16</f>
        <v>0</v>
      </c>
      <c r="N16">
        <f>'MSW BWN'!S16</f>
        <v>7.8034183999999991</v>
      </c>
      <c r="O16">
        <f>BRPL_ISGS_exbus!BB16</f>
        <v>1045.0219835408282</v>
      </c>
      <c r="P16" s="77">
        <v>117.9</v>
      </c>
      <c r="Q16" s="77">
        <v>29.65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33.69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40.26</v>
      </c>
      <c r="Z16" s="75">
        <f>IEX!N16</f>
        <v>0</v>
      </c>
      <c r="AA16" s="117">
        <f>STOA!H16</f>
        <v>488.70999999999992</v>
      </c>
      <c r="AB16" s="117">
        <f>-STOA!N16</f>
        <v>0</v>
      </c>
      <c r="AC16">
        <f t="shared" si="0"/>
        <v>18.653647816397282</v>
      </c>
      <c r="AD16">
        <f t="shared" si="1"/>
        <v>1998.0108753426855</v>
      </c>
      <c r="AE16">
        <f>'IDT-1'!B16</f>
        <v>0</v>
      </c>
      <c r="AF16" s="26"/>
      <c r="AG16">
        <f t="shared" si="2"/>
        <v>1998.0108753426855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12.775460730659974</v>
      </c>
      <c r="F17">
        <f>GT_Spot!P17</f>
        <v>0</v>
      </c>
      <c r="G17">
        <f>PPCL_NG!P17</f>
        <v>17.54</v>
      </c>
      <c r="H17">
        <f>PPCL_Spot!P17</f>
        <v>65.000000000000014</v>
      </c>
      <c r="I17">
        <f>Bawana_NG!P17</f>
        <v>99.62</v>
      </c>
      <c r="J17">
        <f>Bawana_RLNG!P17</f>
        <v>0</v>
      </c>
      <c r="K17">
        <f>Bawana_Spot!P17</f>
        <v>110</v>
      </c>
      <c r="L17">
        <f>TWOMCL!O17</f>
        <v>-0.30633951240552487</v>
      </c>
      <c r="M17">
        <f>EDWPCL!S17</f>
        <v>0</v>
      </c>
      <c r="N17">
        <f>'MSW BWN'!S17</f>
        <v>7.6896951999999992</v>
      </c>
      <c r="O17">
        <f>BRPL_ISGS_exbus!BB17</f>
        <v>1044.968799495228</v>
      </c>
      <c r="P17" s="77">
        <v>117.9</v>
      </c>
      <c r="Q17" s="77">
        <v>29.65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34.79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25.99</v>
      </c>
      <c r="Z17" s="75">
        <f>IEX!N17</f>
        <v>0</v>
      </c>
      <c r="AA17" s="117">
        <f>STOA!H17</f>
        <v>488.70999999999992</v>
      </c>
      <c r="AB17" s="117">
        <f>-STOA!N17</f>
        <v>0</v>
      </c>
      <c r="AC17">
        <f t="shared" si="0"/>
        <v>18.811504985824055</v>
      </c>
      <c r="AD17">
        <f t="shared" si="1"/>
        <v>1953.5161109276585</v>
      </c>
      <c r="AE17">
        <f>'IDT-1'!B17</f>
        <v>15.170999999999999</v>
      </c>
      <c r="AF17" s="26"/>
      <c r="AG17">
        <f t="shared" si="2"/>
        <v>1968.6871109276585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12.845496643252421</v>
      </c>
      <c r="F18">
        <f>GT_Spot!P18</f>
        <v>0</v>
      </c>
      <c r="G18">
        <f>PPCL_NG!P18</f>
        <v>17.54</v>
      </c>
      <c r="H18">
        <f>PPCL_Spot!P18</f>
        <v>65.000000000000014</v>
      </c>
      <c r="I18">
        <f>Bawana_NG!P18</f>
        <v>99.62</v>
      </c>
      <c r="J18">
        <f>Bawana_RLNG!P18</f>
        <v>0</v>
      </c>
      <c r="K18">
        <f>Bawana_Spot!P18</f>
        <v>110</v>
      </c>
      <c r="L18">
        <f>TWOMCL!O18</f>
        <v>-0.30633951240552487</v>
      </c>
      <c r="M18">
        <f>EDWPCL!S18</f>
        <v>0</v>
      </c>
      <c r="N18">
        <f>'MSW BWN'!S18</f>
        <v>7.634506</v>
      </c>
      <c r="O18">
        <f>BRPL_ISGS_exbus!BB18</f>
        <v>1048.7699850200281</v>
      </c>
      <c r="P18" s="77">
        <v>117.9</v>
      </c>
      <c r="Q18" s="77">
        <v>29.65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35.879999999999995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4.6900000000000004</v>
      </c>
      <c r="Z18" s="75">
        <f>IEX!N18</f>
        <v>0</v>
      </c>
      <c r="AA18" s="117">
        <f>STOA!H18</f>
        <v>488.70999999999992</v>
      </c>
      <c r="AB18" s="117">
        <f>-STOA!N18</f>
        <v>0</v>
      </c>
      <c r="AC18">
        <f t="shared" si="0"/>
        <v>18.924703767656776</v>
      </c>
      <c r="AD18">
        <f t="shared" si="1"/>
        <v>1908.0089443832185</v>
      </c>
      <c r="AE18">
        <f>'IDT-1'!B18</f>
        <v>38.655999999999999</v>
      </c>
      <c r="AF18" s="26"/>
      <c r="AG18">
        <f t="shared" si="2"/>
        <v>1946.6649443832184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12.845496643252421</v>
      </c>
      <c r="F19">
        <f>GT_Spot!P19</f>
        <v>0</v>
      </c>
      <c r="G19">
        <f>PPCL_NG!P19</f>
        <v>17.54</v>
      </c>
      <c r="H19">
        <f>PPCL_Spot!P19</f>
        <v>65.000000000000014</v>
      </c>
      <c r="I19">
        <f>Bawana_NG!P19</f>
        <v>99.62</v>
      </c>
      <c r="J19">
        <f>Bawana_RLNG!P19</f>
        <v>0</v>
      </c>
      <c r="K19">
        <f>Bawana_Spot!P19</f>
        <v>110</v>
      </c>
      <c r="L19">
        <f>TWOMCL!O19</f>
        <v>-0.30633951240552487</v>
      </c>
      <c r="M19">
        <f>EDWPCL!S19</f>
        <v>0</v>
      </c>
      <c r="N19">
        <f>'MSW BWN'!S19</f>
        <v>7.8987451999999996</v>
      </c>
      <c r="O19">
        <f>BRPL_ISGS_exbus!BB19</f>
        <v>1061.1808324600283</v>
      </c>
      <c r="P19" s="77">
        <v>117.9</v>
      </c>
      <c r="Q19" s="77">
        <v>29.65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37.489999999999995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50.65</v>
      </c>
      <c r="Z19" s="75">
        <f>IEX!N19</f>
        <v>0</v>
      </c>
      <c r="AA19" s="117">
        <f>STOA!H19</f>
        <v>344.01999999999992</v>
      </c>
      <c r="AB19" s="117">
        <f>-STOA!N19</f>
        <v>0</v>
      </c>
      <c r="AC19">
        <f t="shared" si="0"/>
        <v>17.426947690702175</v>
      </c>
      <c r="AD19">
        <f t="shared" si="1"/>
        <v>1910.0617871001732</v>
      </c>
      <c r="AE19">
        <f>'IDT-1'!B19</f>
        <v>64.403000000000006</v>
      </c>
      <c r="AF19" s="26"/>
      <c r="AG19">
        <f t="shared" si="2"/>
        <v>1974.4647871001732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12.845496643252421</v>
      </c>
      <c r="F20">
        <f>GT_Spot!P20</f>
        <v>0</v>
      </c>
      <c r="G20">
        <f>PPCL_NG!P20</f>
        <v>17.54</v>
      </c>
      <c r="H20">
        <f>PPCL_Spot!P20</f>
        <v>65.000000000000014</v>
      </c>
      <c r="I20">
        <f>Bawana_NG!P20</f>
        <v>99.62</v>
      </c>
      <c r="J20">
        <f>Bawana_RLNG!P20</f>
        <v>0</v>
      </c>
      <c r="K20">
        <f>Bawana_Spot!P20</f>
        <v>110</v>
      </c>
      <c r="L20">
        <f>TWOMCL!O20</f>
        <v>-0.30633951240552487</v>
      </c>
      <c r="M20">
        <f>EDWPCL!S20</f>
        <v>0</v>
      </c>
      <c r="N20">
        <f>'MSW BWN'!S20</f>
        <v>7.9556067999999982</v>
      </c>
      <c r="O20">
        <f>BRPL_ISGS_exbus!BB20</f>
        <v>1069.6676758888282</v>
      </c>
      <c r="P20" s="77">
        <v>117.9</v>
      </c>
      <c r="Q20" s="77">
        <v>29.65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39.93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21.39</v>
      </c>
      <c r="Z20" s="75">
        <f>IEX!N20</f>
        <v>0</v>
      </c>
      <c r="AA20" s="117">
        <f>STOA!H20</f>
        <v>344.01999999999992</v>
      </c>
      <c r="AB20" s="117">
        <f>-STOA!N20</f>
        <v>0</v>
      </c>
      <c r="AC20">
        <f t="shared" si="0"/>
        <v>17.612363268321232</v>
      </c>
      <c r="AD20">
        <f t="shared" si="1"/>
        <v>1852.6000765513543</v>
      </c>
      <c r="AE20">
        <f>'IDT-1'!B20</f>
        <v>91.926000000000002</v>
      </c>
      <c r="AF20" s="26"/>
      <c r="AG20">
        <f t="shared" si="2"/>
        <v>1944.5260765513542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12.845496643252421</v>
      </c>
      <c r="F21">
        <f>GT_Spot!P21</f>
        <v>0</v>
      </c>
      <c r="G21">
        <f>PPCL_NG!P21</f>
        <v>17.54</v>
      </c>
      <c r="H21">
        <f>PPCL_Spot!P21</f>
        <v>65.000000000000014</v>
      </c>
      <c r="I21">
        <f>Bawana_NG!P21</f>
        <v>99.62</v>
      </c>
      <c r="J21">
        <f>Bawana_RLNG!P21</f>
        <v>0</v>
      </c>
      <c r="K21">
        <f>Bawana_Spot!P21</f>
        <v>110</v>
      </c>
      <c r="L21">
        <f>TWOMCL!O21</f>
        <v>-0.30633951240552487</v>
      </c>
      <c r="M21">
        <f>EDWPCL!S21</f>
        <v>0</v>
      </c>
      <c r="N21">
        <f>'MSW BWN'!S21</f>
        <v>8.1797083999999991</v>
      </c>
      <c r="O21">
        <f>BRPL_ISGS_exbus!BB21</f>
        <v>1068.1106814008283</v>
      </c>
      <c r="P21" s="77">
        <v>117.9</v>
      </c>
      <c r="Q21" s="77">
        <v>29.65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40.950000000000003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344.01999999999992</v>
      </c>
      <c r="AB21" s="117">
        <f>-STOA!N21</f>
        <v>0</v>
      </c>
      <c r="AC21">
        <f t="shared" si="0"/>
        <v>17.38586530081805</v>
      </c>
      <c r="AD21">
        <f t="shared" si="1"/>
        <v>1835.1236816308574</v>
      </c>
      <c r="AE21">
        <f>'IDT-1'!B21</f>
        <v>100</v>
      </c>
      <c r="AF21" s="26"/>
      <c r="AG21">
        <f t="shared" si="2"/>
        <v>1935.1236816308574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12.845496643252421</v>
      </c>
      <c r="F22">
        <f>GT_Spot!P22</f>
        <v>0</v>
      </c>
      <c r="G22">
        <f>PPCL_NG!P22</f>
        <v>17.54</v>
      </c>
      <c r="H22">
        <f>PPCL_Spot!P22</f>
        <v>65.000000000000014</v>
      </c>
      <c r="I22">
        <f>Bawana_NG!P22</f>
        <v>99.62</v>
      </c>
      <c r="J22">
        <f>Bawana_RLNG!P22</f>
        <v>0</v>
      </c>
      <c r="K22">
        <f>Bawana_Spot!P22</f>
        <v>110</v>
      </c>
      <c r="L22">
        <f>TWOMCL!O22</f>
        <v>-0.30633951240552487</v>
      </c>
      <c r="M22">
        <f>EDWPCL!S22</f>
        <v>0</v>
      </c>
      <c r="N22">
        <f>'MSW BWN'!S22</f>
        <v>7.8987451999999996</v>
      </c>
      <c r="O22">
        <f>BRPL_ISGS_exbus!BB22</f>
        <v>1073.8736897058061</v>
      </c>
      <c r="P22" s="77">
        <v>117.9</v>
      </c>
      <c r="Q22" s="77">
        <v>29.65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42.949999999999996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344.01999999999992</v>
      </c>
      <c r="AB22" s="117">
        <f>-STOA!N22</f>
        <v>0</v>
      </c>
      <c r="AC22">
        <f t="shared" si="0"/>
        <v>17.504976062875031</v>
      </c>
      <c r="AD22">
        <f t="shared" si="1"/>
        <v>1836.486615973778</v>
      </c>
      <c r="AE22">
        <f>'IDT-1'!B22</f>
        <v>83</v>
      </c>
      <c r="AF22" s="26"/>
      <c r="AG22">
        <f t="shared" si="2"/>
        <v>1919.486615973778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12.845496643252421</v>
      </c>
      <c r="F23">
        <f>GT_Spot!P23</f>
        <v>0</v>
      </c>
      <c r="G23">
        <f>PPCL_NG!P23</f>
        <v>17.54</v>
      </c>
      <c r="H23">
        <f>PPCL_Spot!P23</f>
        <v>65.000000000000014</v>
      </c>
      <c r="I23">
        <f>Bawana_NG!P23</f>
        <v>99.62</v>
      </c>
      <c r="J23">
        <f>Bawana_RLNG!P23</f>
        <v>0</v>
      </c>
      <c r="K23">
        <f>Bawana_Spot!P23</f>
        <v>45</v>
      </c>
      <c r="L23">
        <f>TWOMCL!O23</f>
        <v>-0.30633951240552487</v>
      </c>
      <c r="M23">
        <f>EDWPCL!S23</f>
        <v>0</v>
      </c>
      <c r="N23">
        <f>'MSW BWN'!S23</f>
        <v>7.7298327999999996</v>
      </c>
      <c r="O23">
        <f>BRPL_ISGS_exbus!BB23</f>
        <v>1097.5589129699902</v>
      </c>
      <c r="P23" s="77">
        <v>117.9</v>
      </c>
      <c r="Q23" s="77">
        <v>29.65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44.86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21.24</v>
      </c>
      <c r="Z23" s="75">
        <f>IEX!N23</f>
        <v>0</v>
      </c>
      <c r="AA23" s="117">
        <f>STOA!H23</f>
        <v>122.16</v>
      </c>
      <c r="AB23" s="117">
        <f>-STOA!N23</f>
        <v>0</v>
      </c>
      <c r="AC23">
        <f t="shared" si="0"/>
        <v>14.956243349892276</v>
      </c>
      <c r="AD23">
        <f t="shared" si="1"/>
        <v>1647.841659550945</v>
      </c>
      <c r="AE23">
        <f>'IDT-1'!B23</f>
        <v>210.03399999999999</v>
      </c>
      <c r="AF23" s="26"/>
      <c r="AG23">
        <f t="shared" si="2"/>
        <v>1857.8756595509449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12.845496643252421</v>
      </c>
      <c r="F24">
        <f>GT_Spot!P24</f>
        <v>0</v>
      </c>
      <c r="G24">
        <f>PPCL_NG!P24</f>
        <v>17.54</v>
      </c>
      <c r="H24">
        <f>PPCL_Spot!P24</f>
        <v>65.000000000000014</v>
      </c>
      <c r="I24">
        <f>Bawana_NG!P24</f>
        <v>99.62</v>
      </c>
      <c r="J24">
        <f>Bawana_RLNG!P24</f>
        <v>0</v>
      </c>
      <c r="K24">
        <f>Bawana_Spot!P24</f>
        <v>45</v>
      </c>
      <c r="L24">
        <f>TWOMCL!O24</f>
        <v>-0.30633951240552487</v>
      </c>
      <c r="M24">
        <f>EDWPCL!S24</f>
        <v>0</v>
      </c>
      <c r="N24">
        <f>'MSW BWN'!S24</f>
        <v>7.9472447999999982</v>
      </c>
      <c r="O24">
        <f>BRPL_ISGS_exbus!BB24</f>
        <v>1117.3765904353552</v>
      </c>
      <c r="P24" s="77">
        <v>117.9</v>
      </c>
      <c r="Q24" s="77">
        <v>29.65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48.050000000000004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122.16</v>
      </c>
      <c r="AB24" s="117">
        <f>-STOA!N24</f>
        <v>0</v>
      </c>
      <c r="AC24">
        <f t="shared" si="0"/>
        <v>14.911565244532124</v>
      </c>
      <c r="AD24">
        <f t="shared" si="1"/>
        <v>1656.8714271216702</v>
      </c>
      <c r="AE24">
        <f>'IDT-1'!B24</f>
        <v>217</v>
      </c>
      <c r="AF24" s="26"/>
      <c r="AG24">
        <f t="shared" si="2"/>
        <v>1873.8714271216702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12.845496643252421</v>
      </c>
      <c r="F25">
        <f>GT_Spot!P25</f>
        <v>0</v>
      </c>
      <c r="G25">
        <f>PPCL_NG!P25</f>
        <v>17.54</v>
      </c>
      <c r="H25">
        <f>PPCL_Spot!P25</f>
        <v>65.000000000000014</v>
      </c>
      <c r="I25">
        <f>Bawana_NG!P25</f>
        <v>99.62</v>
      </c>
      <c r="J25">
        <f>Bawana_RLNG!P25</f>
        <v>0</v>
      </c>
      <c r="K25">
        <f>Bawana_Spot!P25</f>
        <v>45</v>
      </c>
      <c r="L25">
        <f>TWOMCL!O25</f>
        <v>-0.30633951240552487</v>
      </c>
      <c r="M25">
        <f>EDWPCL!S25</f>
        <v>0</v>
      </c>
      <c r="N25">
        <f>'MSW BWN'!S25</f>
        <v>7.8669695999999991</v>
      </c>
      <c r="O25">
        <f>BRPL_ISGS_exbus!BB25</f>
        <v>1130.9393113057552</v>
      </c>
      <c r="P25" s="77">
        <v>117.9</v>
      </c>
      <c r="Q25" s="77">
        <v>29.65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50.98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122.16</v>
      </c>
      <c r="AB25" s="117">
        <f>-STOA!N25</f>
        <v>0</v>
      </c>
      <c r="AC25">
        <f t="shared" si="0"/>
        <v>14.979191363687494</v>
      </c>
      <c r="AD25">
        <f t="shared" si="1"/>
        <v>1686.5862466729147</v>
      </c>
      <c r="AE25">
        <f>'IDT-1'!B25</f>
        <v>188</v>
      </c>
      <c r="AF25" s="26"/>
      <c r="AG25">
        <f t="shared" si="2"/>
        <v>1874.5862466729147</v>
      </c>
      <c r="AI25" s="75">
        <f>PXIL!H25</f>
        <v>0</v>
      </c>
      <c r="AJ25" s="75">
        <f>PXIL!N25</f>
        <v>0</v>
      </c>
      <c r="AK25" s="75">
        <f>RTM_IEX!H25</f>
        <v>2.37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12.845496643252421</v>
      </c>
      <c r="F26">
        <f>GT_Spot!P26</f>
        <v>0</v>
      </c>
      <c r="G26">
        <f>PPCL_NG!P26</f>
        <v>17.54</v>
      </c>
      <c r="H26">
        <f>PPCL_Spot!P26</f>
        <v>65.000000000000014</v>
      </c>
      <c r="I26">
        <f>Bawana_NG!P26</f>
        <v>99.62</v>
      </c>
      <c r="J26">
        <f>Bawana_RLNG!P26</f>
        <v>0</v>
      </c>
      <c r="K26">
        <f>Bawana_Spot!P26</f>
        <v>45</v>
      </c>
      <c r="L26">
        <f>TWOMCL!O26</f>
        <v>-0.30633951240552487</v>
      </c>
      <c r="M26">
        <f>EDWPCL!S26</f>
        <v>0</v>
      </c>
      <c r="N26">
        <f>'MSW BWN'!S26</f>
        <v>8.1562947999999995</v>
      </c>
      <c r="O26">
        <f>BRPL_ISGS_exbus!BB26</f>
        <v>1137.9503333737553</v>
      </c>
      <c r="P26" s="77">
        <v>117.9</v>
      </c>
      <c r="Q26" s="77">
        <v>29.65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53.269999999999996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122.16</v>
      </c>
      <c r="AB26" s="117">
        <f>-STOA!N26</f>
        <v>0</v>
      </c>
      <c r="AC26">
        <f t="shared" si="0"/>
        <v>15.072914419645894</v>
      </c>
      <c r="AD26">
        <f t="shared" si="1"/>
        <v>1697.1428708849567</v>
      </c>
      <c r="AE26">
        <f>'IDT-1'!B26</f>
        <v>150</v>
      </c>
      <c r="AF26" s="26"/>
      <c r="AG26">
        <f t="shared" si="2"/>
        <v>1847.1428708849567</v>
      </c>
      <c r="AI26" s="75">
        <f>PXIL!H26</f>
        <v>0</v>
      </c>
      <c r="AJ26" s="75">
        <f>PXIL!N26</f>
        <v>0</v>
      </c>
      <c r="AK26" s="75">
        <f>RTM_IEX!H26</f>
        <v>3.43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12.845496643252421</v>
      </c>
      <c r="F27">
        <f>GT_Spot!P27</f>
        <v>0</v>
      </c>
      <c r="G27">
        <f>PPCL_NG!P27</f>
        <v>17.54</v>
      </c>
      <c r="H27">
        <f>PPCL_Spot!P27</f>
        <v>65.000000000000014</v>
      </c>
      <c r="I27">
        <f>Bawana_NG!P27</f>
        <v>99.62</v>
      </c>
      <c r="J27">
        <f>Bawana_RLNG!P27</f>
        <v>0</v>
      </c>
      <c r="K27">
        <f>Bawana_Spot!P27</f>
        <v>110</v>
      </c>
      <c r="L27">
        <f>TWOMCL!O27</f>
        <v>-0.30633951240552487</v>
      </c>
      <c r="M27">
        <f>EDWPCL!S27</f>
        <v>0</v>
      </c>
      <c r="N27">
        <f>'MSW BWN'!S27</f>
        <v>7.3769563999999992</v>
      </c>
      <c r="O27">
        <f>BRPL_ISGS_exbus!BB27</f>
        <v>1136.5471969777552</v>
      </c>
      <c r="P27" s="77">
        <v>117.9</v>
      </c>
      <c r="Q27" s="77">
        <v>29.65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55.33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119.17</v>
      </c>
      <c r="AB27" s="117">
        <f>-STOA!N27</f>
        <v>0</v>
      </c>
      <c r="AC27">
        <f t="shared" si="0"/>
        <v>15.702756299229632</v>
      </c>
      <c r="AD27">
        <f t="shared" si="1"/>
        <v>1741.9705542093727</v>
      </c>
      <c r="AE27">
        <f>'IDT-1'!B27</f>
        <v>121</v>
      </c>
      <c r="AF27" s="26"/>
      <c r="AG27">
        <f t="shared" si="2"/>
        <v>1862.9705542093727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12.845496643252421</v>
      </c>
      <c r="F28">
        <f>GT_Spot!P28</f>
        <v>0</v>
      </c>
      <c r="G28">
        <f>PPCL_NG!P28</f>
        <v>17.54</v>
      </c>
      <c r="H28">
        <f>PPCL_Spot!P28</f>
        <v>65.000000000000014</v>
      </c>
      <c r="I28">
        <f>Bawana_NG!P28</f>
        <v>99.62</v>
      </c>
      <c r="J28">
        <f>Bawana_RLNG!P28</f>
        <v>0</v>
      </c>
      <c r="K28">
        <f>Bawana_Spot!P28</f>
        <v>110</v>
      </c>
      <c r="L28">
        <f>TWOMCL!O28</f>
        <v>-0.30633951240552487</v>
      </c>
      <c r="M28">
        <f>EDWPCL!S28</f>
        <v>0</v>
      </c>
      <c r="N28">
        <f>'MSW BWN'!S28</f>
        <v>7.4739555999999991</v>
      </c>
      <c r="O28">
        <f>BRPL_ISGS_exbus!BB28</f>
        <v>1136.5471969777552</v>
      </c>
      <c r="P28" s="77">
        <v>117.9</v>
      </c>
      <c r="Q28" s="77">
        <v>29.65</v>
      </c>
      <c r="R28" s="80">
        <v>0.51481132075471692</v>
      </c>
      <c r="S28" s="80">
        <v>0</v>
      </c>
      <c r="T28" s="78">
        <f>SUMPRODUCT(LTA!F28:AJ28,LTA!F$101:AJ$101,LTA!F$103:AJ$103)</f>
        <v>0.79</v>
      </c>
      <c r="U28" s="78">
        <f>SUMPRODUCT(LTA!F28:AJ28,LTA!F$102:AJ$102,LTA!F$103:AJ$103)</f>
        <v>53.37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119.58</v>
      </c>
      <c r="AB28" s="117">
        <f>-STOA!N28</f>
        <v>0</v>
      </c>
      <c r="AC28">
        <f t="shared" si="0"/>
        <v>15.655996574023732</v>
      </c>
      <c r="AD28">
        <f t="shared" si="1"/>
        <v>1762.8191244553332</v>
      </c>
      <c r="AE28">
        <f>'IDT-1'!B28</f>
        <v>58</v>
      </c>
      <c r="AF28" s="26"/>
      <c r="AG28">
        <f t="shared" si="2"/>
        <v>1820.8191244553332</v>
      </c>
      <c r="AI28" s="75">
        <f>PXIL!H28</f>
        <v>0</v>
      </c>
      <c r="AJ28" s="75">
        <f>PXIL!N28</f>
        <v>0</v>
      </c>
      <c r="AK28" s="75">
        <f>RTM_IEX!H28</f>
        <v>7.95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12.845496643252421</v>
      </c>
      <c r="F29">
        <f>GT_Spot!P29</f>
        <v>0</v>
      </c>
      <c r="G29">
        <f>PPCL_NG!P29</f>
        <v>17.54</v>
      </c>
      <c r="H29">
        <f>PPCL_Spot!P29</f>
        <v>65.000000000000014</v>
      </c>
      <c r="I29">
        <f>Bawana_NG!P29</f>
        <v>99.62</v>
      </c>
      <c r="J29">
        <f>Bawana_RLNG!P29</f>
        <v>0</v>
      </c>
      <c r="K29">
        <f>Bawana_Spot!P29</f>
        <v>174</v>
      </c>
      <c r="L29">
        <f>TWOMCL!O29</f>
        <v>-0.30633951240552487</v>
      </c>
      <c r="M29">
        <f>EDWPCL!S29</f>
        <v>0</v>
      </c>
      <c r="N29">
        <f>'MSW BWN'!S29</f>
        <v>7.6830056000000004</v>
      </c>
      <c r="O29">
        <f>BRPL_ISGS_exbus!BB29</f>
        <v>1136.5471969777552</v>
      </c>
      <c r="P29" s="77">
        <v>117.9</v>
      </c>
      <c r="Q29" s="77">
        <v>29.65</v>
      </c>
      <c r="R29" s="80">
        <v>6.3247987851176921</v>
      </c>
      <c r="S29" s="80">
        <v>0</v>
      </c>
      <c r="T29" s="78">
        <f>SUMPRODUCT(LTA!F29:AJ29,LTA!F$101:AJ$101,LTA!F$103:AJ$103)</f>
        <v>4.03</v>
      </c>
      <c r="U29" s="78">
        <f>SUMPRODUCT(LTA!F29:AJ29,LTA!F$102:AJ$102,LTA!F$103:AJ$103)</f>
        <v>50.819999999999993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122.53</v>
      </c>
      <c r="AB29" s="117">
        <f>-STOA!N29</f>
        <v>0</v>
      </c>
      <c r="AC29">
        <f t="shared" si="0"/>
        <v>16.388676103710129</v>
      </c>
      <c r="AD29">
        <f t="shared" si="1"/>
        <v>1845.3454823900097</v>
      </c>
      <c r="AE29">
        <f>'IDT-1'!B29</f>
        <v>26</v>
      </c>
      <c r="AF29" s="26"/>
      <c r="AG29">
        <f t="shared" si="2"/>
        <v>1871.3454823900097</v>
      </c>
      <c r="AI29" s="75">
        <f>PXIL!H29</f>
        <v>0</v>
      </c>
      <c r="AJ29" s="75">
        <f>PXIL!N29</f>
        <v>0</v>
      </c>
      <c r="AK29" s="75">
        <f>RTM_IEX!H29</f>
        <v>17.55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12.845496643252421</v>
      </c>
      <c r="F30">
        <f>GT_Spot!P30</f>
        <v>0</v>
      </c>
      <c r="G30">
        <f>PPCL_NG!P30</f>
        <v>17.54</v>
      </c>
      <c r="H30">
        <f>PPCL_Spot!P30</f>
        <v>65.000000000000014</v>
      </c>
      <c r="I30">
        <f>Bawana_NG!P30</f>
        <v>99.62</v>
      </c>
      <c r="J30">
        <f>Bawana_RLNG!P30</f>
        <v>0</v>
      </c>
      <c r="K30">
        <f>Bawana_Spot!P30</f>
        <v>168.38419364849486</v>
      </c>
      <c r="L30">
        <f>TWOMCL!O30</f>
        <v>-0.30633951240552487</v>
      </c>
      <c r="M30">
        <f>EDWPCL!S30</f>
        <v>0</v>
      </c>
      <c r="N30">
        <f>'MSW BWN'!S30</f>
        <v>7.5692823999999987</v>
      </c>
      <c r="O30">
        <f>BRPL_ISGS_exbus!BB30</f>
        <v>1118.3408774847712</v>
      </c>
      <c r="P30" s="77">
        <v>117.9</v>
      </c>
      <c r="Q30" s="77">
        <v>29.65</v>
      </c>
      <c r="R30" s="80">
        <v>16.630000000000003</v>
      </c>
      <c r="S30" s="80">
        <v>0</v>
      </c>
      <c r="T30" s="78">
        <f>SUMPRODUCT(LTA!F30:AJ30,LTA!F$101:AJ$101,LTA!F$103:AJ$103)</f>
        <v>10.27</v>
      </c>
      <c r="U30" s="78">
        <f>SUMPRODUCT(LTA!F30:AJ30,LTA!F$102:AJ$102,LTA!F$103:AJ$103)</f>
        <v>49.620000000000005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120.57000000000001</v>
      </c>
      <c r="AB30" s="117">
        <f>-STOA!N30</f>
        <v>0</v>
      </c>
      <c r="AC30">
        <f t="shared" si="0"/>
        <v>16.296006402809592</v>
      </c>
      <c r="AD30">
        <f t="shared" si="1"/>
        <v>1834.9075042613038</v>
      </c>
      <c r="AE30">
        <f>'IDT-1'!B30</f>
        <v>0</v>
      </c>
      <c r="AF30" s="26"/>
      <c r="AG30">
        <f t="shared" si="2"/>
        <v>1834.9075042613038</v>
      </c>
      <c r="AI30" s="75">
        <f>PXIL!H30</f>
        <v>0</v>
      </c>
      <c r="AJ30" s="75">
        <f>PXIL!N30</f>
        <v>0</v>
      </c>
      <c r="AK30" s="75">
        <f>RTM_IEX!H30</f>
        <v>17.57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12.902818709865098</v>
      </c>
      <c r="F31">
        <f>GT_Spot!P31</f>
        <v>0</v>
      </c>
      <c r="G31">
        <f>PPCL_NG!P31</f>
        <v>17.54</v>
      </c>
      <c r="H31">
        <f>PPCL_Spot!P31</f>
        <v>65</v>
      </c>
      <c r="I31">
        <f>Bawana_NG!P31</f>
        <v>99.62</v>
      </c>
      <c r="J31">
        <f>Bawana_RLNG!P31</f>
        <v>0</v>
      </c>
      <c r="K31">
        <f>Bawana_Spot!P31</f>
        <v>165.71</v>
      </c>
      <c r="L31">
        <f>TWOMCL!O31</f>
        <v>-0.30633951240552487</v>
      </c>
      <c r="M31">
        <f>EDWPCL!S31</f>
        <v>0</v>
      </c>
      <c r="N31">
        <f>'MSW BWN'!S31</f>
        <v>7.7298327999999996</v>
      </c>
      <c r="O31">
        <f>BRPL_ISGS_exbus!BB31</f>
        <v>1097.9549220204983</v>
      </c>
      <c r="P31" s="77">
        <v>117.9</v>
      </c>
      <c r="Q31" s="77">
        <v>29.65</v>
      </c>
      <c r="R31" s="80">
        <v>28.85</v>
      </c>
      <c r="S31" s="80">
        <v>0</v>
      </c>
      <c r="T31" s="78">
        <f>SUMPRODUCT(LTA!F31:AJ31,LTA!F$101:AJ$101,LTA!F$103:AJ$103)</f>
        <v>18.989999999999998</v>
      </c>
      <c r="U31" s="78">
        <f>SUMPRODUCT(LTA!F31:AJ31,LTA!F$102:AJ$102,LTA!F$103:AJ$103)</f>
        <v>48.599999999999994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121.27</v>
      </c>
      <c r="AB31" s="117">
        <f>-STOA!N31</f>
        <v>0</v>
      </c>
      <c r="AC31">
        <f t="shared" si="0"/>
        <v>17.347015966386376</v>
      </c>
      <c r="AD31">
        <f t="shared" si="1"/>
        <v>1676.0642180515715</v>
      </c>
      <c r="AE31">
        <f>'IDT-1'!B31</f>
        <v>0</v>
      </c>
      <c r="AF31" s="26"/>
      <c r="AG31">
        <f t="shared" si="2"/>
        <v>1676.0642180515715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12.902818709865098</v>
      </c>
      <c r="F32">
        <f>GT_Spot!P32</f>
        <v>0</v>
      </c>
      <c r="G32">
        <f>PPCL_NG!P32</f>
        <v>17.54</v>
      </c>
      <c r="H32">
        <f>PPCL_Spot!P32</f>
        <v>65</v>
      </c>
      <c r="I32">
        <f>Bawana_NG!P32</f>
        <v>99.62</v>
      </c>
      <c r="J32">
        <f>Bawana_RLNG!P32</f>
        <v>0</v>
      </c>
      <c r="K32">
        <f>Bawana_Spot!P32</f>
        <v>171.15</v>
      </c>
      <c r="L32">
        <f>TWOMCL!O32</f>
        <v>-0.30633951240552487</v>
      </c>
      <c r="M32">
        <f>EDWPCL!S32</f>
        <v>0</v>
      </c>
      <c r="N32">
        <f>'MSW BWN'!S32</f>
        <v>7.7064191999999991</v>
      </c>
      <c r="O32">
        <f>BRPL_ISGS_exbus!BB32</f>
        <v>1082.7183666752285</v>
      </c>
      <c r="P32" s="77">
        <v>117.9</v>
      </c>
      <c r="Q32" s="77">
        <v>29.65</v>
      </c>
      <c r="R32" s="80">
        <v>38.5</v>
      </c>
      <c r="S32" s="80">
        <v>0</v>
      </c>
      <c r="T32" s="78">
        <f>SUMPRODUCT(LTA!F32:AJ32,LTA!F$101:AJ$101,LTA!F$103:AJ$103)</f>
        <v>33.480000000000004</v>
      </c>
      <c r="U32" s="78">
        <f>SUMPRODUCT(LTA!F32:AJ32,LTA!F$102:AJ$102,LTA!F$103:AJ$103)</f>
        <v>48.410000000000004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122.67</v>
      </c>
      <c r="AB32" s="117">
        <f>-STOA!N32</f>
        <v>0</v>
      </c>
      <c r="AC32">
        <f t="shared" si="0"/>
        <v>17.616852152500936</v>
      </c>
      <c r="AD32">
        <f t="shared" si="1"/>
        <v>1676.3244129201873</v>
      </c>
      <c r="AE32">
        <f>'IDT-1'!B32</f>
        <v>0</v>
      </c>
      <c r="AF32" s="26"/>
      <c r="AG32">
        <f t="shared" si="2"/>
        <v>1676.3244129201873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12.902818709865098</v>
      </c>
      <c r="F33">
        <f>GT_Spot!P33</f>
        <v>0</v>
      </c>
      <c r="G33">
        <f>PPCL_NG!P33</f>
        <v>17.54</v>
      </c>
      <c r="H33">
        <f>PPCL_Spot!P33</f>
        <v>65</v>
      </c>
      <c r="I33">
        <f>Bawana_NG!P33</f>
        <v>99.62</v>
      </c>
      <c r="J33">
        <f>Bawana_RLNG!P33</f>
        <v>0</v>
      </c>
      <c r="K33">
        <f>Bawana_Spot!P33</f>
        <v>110</v>
      </c>
      <c r="L33">
        <f>TWOMCL!O33</f>
        <v>-0.30633951240552487</v>
      </c>
      <c r="M33">
        <f>EDWPCL!S33</f>
        <v>0</v>
      </c>
      <c r="N33">
        <f>'MSW BWN'!S33</f>
        <v>7.0006663999999992</v>
      </c>
      <c r="O33">
        <f>BRPL_ISGS_exbus!BB33</f>
        <v>1072.6635370958443</v>
      </c>
      <c r="P33" s="77">
        <v>117.9</v>
      </c>
      <c r="Q33" s="77">
        <v>29.65</v>
      </c>
      <c r="R33" s="80">
        <v>38.499999999999993</v>
      </c>
      <c r="S33" s="80">
        <v>0</v>
      </c>
      <c r="T33" s="78">
        <f>SUMPRODUCT(LTA!F33:AJ33,LTA!F$101:AJ$101,LTA!F$103:AJ$103)</f>
        <v>50.4</v>
      </c>
      <c r="U33" s="78">
        <f>SUMPRODUCT(LTA!F33:AJ33,LTA!F$102:AJ$102,LTA!F$103:AJ$103)</f>
        <v>44.18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124.77</v>
      </c>
      <c r="AB33" s="117">
        <f>-STOA!N33</f>
        <v>0</v>
      </c>
      <c r="AC33">
        <f t="shared" si="0"/>
        <v>16.812334691807713</v>
      </c>
      <c r="AD33">
        <f t="shared" si="1"/>
        <v>1654.0083480014964</v>
      </c>
      <c r="AE33">
        <f>'IDT-1'!B33</f>
        <v>0</v>
      </c>
      <c r="AF33" s="26"/>
      <c r="AG33">
        <f t="shared" si="2"/>
        <v>1654.0083480014964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12.902818709865098</v>
      </c>
      <c r="F34">
        <f>GT_Spot!P34</f>
        <v>0</v>
      </c>
      <c r="G34">
        <f>PPCL_NG!P34</f>
        <v>17.54</v>
      </c>
      <c r="H34">
        <f>PPCL_Spot!P34</f>
        <v>65</v>
      </c>
      <c r="I34">
        <f>Bawana_NG!P34</f>
        <v>99.62</v>
      </c>
      <c r="J34">
        <f>Bawana_RLNG!P34</f>
        <v>0</v>
      </c>
      <c r="K34">
        <f>Bawana_Spot!P34</f>
        <v>110</v>
      </c>
      <c r="L34">
        <f>TWOMCL!O34</f>
        <v>-0.30633951240552487</v>
      </c>
      <c r="M34">
        <f>EDWPCL!S34</f>
        <v>0</v>
      </c>
      <c r="N34">
        <f>'MSW BWN'!S34</f>
        <v>7.9238311999999995</v>
      </c>
      <c r="O34">
        <f>BRPL_ISGS_exbus!BB34</f>
        <v>1072.7720770310443</v>
      </c>
      <c r="P34" s="77">
        <v>117.9</v>
      </c>
      <c r="Q34" s="77">
        <v>29.65</v>
      </c>
      <c r="R34" s="80">
        <v>38.499999999999993</v>
      </c>
      <c r="S34" s="80">
        <v>0</v>
      </c>
      <c r="T34" s="78">
        <f>SUMPRODUCT(LTA!F34:AJ34,LTA!F$101:AJ$101,LTA!F$103:AJ$103)</f>
        <v>70.989999999999995</v>
      </c>
      <c r="U34" s="78">
        <f>SUMPRODUCT(LTA!F34:AJ34,LTA!F$102:AJ$102,LTA!F$103:AJ$103)</f>
        <v>33.56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126.87</v>
      </c>
      <c r="AB34" s="117">
        <f>-STOA!N34</f>
        <v>0</v>
      </c>
      <c r="AC34">
        <f t="shared" si="0"/>
        <v>17.273876666843087</v>
      </c>
      <c r="AD34">
        <f t="shared" si="1"/>
        <v>1627.6485107616609</v>
      </c>
      <c r="AE34">
        <f>'IDT-1'!B34</f>
        <v>0</v>
      </c>
      <c r="AF34" s="26"/>
      <c r="AG34">
        <f t="shared" si="2"/>
        <v>1627.6485107616609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12.902818709865098</v>
      </c>
      <c r="F35">
        <f>GT_Spot!P35</f>
        <v>0</v>
      </c>
      <c r="G35">
        <f>PPCL_NG!P35</f>
        <v>17.54</v>
      </c>
      <c r="H35">
        <f>PPCL_Spot!P35</f>
        <v>65</v>
      </c>
      <c r="I35">
        <f>Bawana_NG!P35</f>
        <v>99.62</v>
      </c>
      <c r="J35">
        <f>Bawana_RLNG!P35</f>
        <v>0</v>
      </c>
      <c r="K35">
        <f>Bawana_Spot!P35</f>
        <v>45</v>
      </c>
      <c r="L35">
        <f>TWOMCL!O35</f>
        <v>-0.30633951240552487</v>
      </c>
      <c r="M35">
        <f>EDWPCL!S35</f>
        <v>0</v>
      </c>
      <c r="N35">
        <f>'MSW BWN'!S35</f>
        <v>7.3050432000000001</v>
      </c>
      <c r="O35">
        <f>BRPL_ISGS_exbus!BB35</f>
        <v>1051.0181492318441</v>
      </c>
      <c r="P35" s="77">
        <v>117.9</v>
      </c>
      <c r="Q35" s="77">
        <v>29.65</v>
      </c>
      <c r="R35" s="80">
        <v>38.999999999999993</v>
      </c>
      <c r="S35" s="80">
        <v>0</v>
      </c>
      <c r="T35" s="78">
        <f>SUMPRODUCT(LTA!F35:AJ35,LTA!F$101:AJ$101,LTA!F$103:AJ$103)</f>
        <v>93.8</v>
      </c>
      <c r="U35" s="78">
        <f>SUMPRODUCT(LTA!F35:AJ35,LTA!F$102:AJ$102,LTA!F$103:AJ$103)</f>
        <v>33.56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128.97</v>
      </c>
      <c r="AB35" s="117">
        <f>-STOA!N35</f>
        <v>0</v>
      </c>
      <c r="AC35">
        <f t="shared" si="0"/>
        <v>16.080501458689866</v>
      </c>
      <c r="AD35">
        <f t="shared" si="1"/>
        <v>1639.8791701706139</v>
      </c>
      <c r="AE35">
        <f>'IDT-1'!B35</f>
        <v>0</v>
      </c>
      <c r="AF35" s="26"/>
      <c r="AG35">
        <f t="shared" si="2"/>
        <v>1639.8791701706139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12.902818709865098</v>
      </c>
      <c r="F36">
        <f>GT_Spot!P36</f>
        <v>0</v>
      </c>
      <c r="G36">
        <f>PPCL_NG!P36</f>
        <v>17.54</v>
      </c>
      <c r="H36">
        <f>PPCL_Spot!P36</f>
        <v>65</v>
      </c>
      <c r="I36">
        <f>Bawana_NG!P36</f>
        <v>99.62</v>
      </c>
      <c r="J36">
        <f>Bawana_RLNG!P36</f>
        <v>0</v>
      </c>
      <c r="K36">
        <f>Bawana_Spot!P36</f>
        <v>45</v>
      </c>
      <c r="L36">
        <f>TWOMCL!O36</f>
        <v>-0.30633951240552487</v>
      </c>
      <c r="M36">
        <f>EDWPCL!S36</f>
        <v>0</v>
      </c>
      <c r="N36">
        <f>'MSW BWN'!S36</f>
        <v>7.3619047999999996</v>
      </c>
      <c r="O36">
        <f>BRPL_ISGS_exbus!BB36</f>
        <v>1037.1275813726443</v>
      </c>
      <c r="P36" s="77">
        <v>117.9</v>
      </c>
      <c r="Q36" s="77">
        <v>29.65</v>
      </c>
      <c r="R36" s="80">
        <v>38.999999999999993</v>
      </c>
      <c r="S36" s="80">
        <v>0</v>
      </c>
      <c r="T36" s="78">
        <f>SUMPRODUCT(LTA!F36:AJ36,LTA!F$101:AJ$101,LTA!F$103:AJ$103)</f>
        <v>117.61</v>
      </c>
      <c r="U36" s="78">
        <f>SUMPRODUCT(LTA!F36:AJ36,LTA!F$102:AJ$102,LTA!F$103:AJ$103)</f>
        <v>33.03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133.87</v>
      </c>
      <c r="AB36" s="117">
        <f>-STOA!N36</f>
        <v>0</v>
      </c>
      <c r="AC36">
        <f t="shared" si="0"/>
        <v>16.180114461042322</v>
      </c>
      <c r="AD36">
        <f t="shared" si="1"/>
        <v>1657.1258509090615</v>
      </c>
      <c r="AE36">
        <f>'IDT-1'!B36</f>
        <v>0</v>
      </c>
      <c r="AF36" s="26"/>
      <c r="AG36">
        <f t="shared" si="2"/>
        <v>1657.1258509090615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12.902818709865098</v>
      </c>
      <c r="F37">
        <f>GT_Spot!P37</f>
        <v>0</v>
      </c>
      <c r="G37">
        <f>PPCL_NG!P37</f>
        <v>17.54</v>
      </c>
      <c r="H37">
        <f>PPCL_Spot!P37</f>
        <v>65</v>
      </c>
      <c r="I37">
        <f>Bawana_NG!P37</f>
        <v>99.62</v>
      </c>
      <c r="J37">
        <f>Bawana_RLNG!P37</f>
        <v>0</v>
      </c>
      <c r="K37">
        <f>Bawana_Spot!P37</f>
        <v>45</v>
      </c>
      <c r="L37">
        <f>TWOMCL!O37</f>
        <v>-0.30633951240552487</v>
      </c>
      <c r="M37">
        <f>EDWPCL!S37</f>
        <v>0</v>
      </c>
      <c r="N37">
        <f>'MSW BWN'!S37</f>
        <v>7.8184699999999987</v>
      </c>
      <c r="O37">
        <f>BRPL_ISGS_exbus!BB37</f>
        <v>1027.4185717118442</v>
      </c>
      <c r="P37" s="77">
        <v>117.9</v>
      </c>
      <c r="Q37" s="77">
        <v>29.65</v>
      </c>
      <c r="R37" s="80">
        <v>38.999999999999993</v>
      </c>
      <c r="S37" s="80">
        <v>0</v>
      </c>
      <c r="T37" s="78">
        <f>SUMPRODUCT(LTA!F37:AJ37,LTA!F$101:AJ$101,LTA!F$103:AJ$103)</f>
        <v>142.22999999999999</v>
      </c>
      <c r="U37" s="78">
        <f>SUMPRODUCT(LTA!F37:AJ37,LTA!F$102:AJ$102,LTA!F$103:AJ$103)</f>
        <v>31.79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134.57</v>
      </c>
      <c r="AB37" s="117">
        <f>-STOA!N37</f>
        <v>0</v>
      </c>
      <c r="AC37">
        <f t="shared" si="0"/>
        <v>17.082994044218275</v>
      </c>
      <c r="AD37">
        <f t="shared" si="1"/>
        <v>1584.0505268650854</v>
      </c>
      <c r="AE37">
        <f>'IDT-1'!B37</f>
        <v>0</v>
      </c>
      <c r="AF37" s="26"/>
      <c r="AG37">
        <f t="shared" si="2"/>
        <v>1584.0505268650854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12.902818709865098</v>
      </c>
      <c r="F38">
        <f>GT_Spot!P38</f>
        <v>0</v>
      </c>
      <c r="G38">
        <f>PPCL_NG!P38</f>
        <v>17.54</v>
      </c>
      <c r="H38">
        <f>PPCL_Spot!P38</f>
        <v>65</v>
      </c>
      <c r="I38">
        <f>Bawana_NG!P38</f>
        <v>99.62</v>
      </c>
      <c r="J38">
        <f>Bawana_RLNG!P38</f>
        <v>0</v>
      </c>
      <c r="K38">
        <f>Bawana_Spot!P38</f>
        <v>45</v>
      </c>
      <c r="L38">
        <f>TWOMCL!O38</f>
        <v>-0.30633951240552487</v>
      </c>
      <c r="M38">
        <f>EDWPCL!S38</f>
        <v>0</v>
      </c>
      <c r="N38">
        <f>'MSW BWN'!S38</f>
        <v>7.7950563999999982</v>
      </c>
      <c r="O38">
        <f>BRPL_ISGS_exbus!BB38</f>
        <v>1027.4185717118442</v>
      </c>
      <c r="P38" s="77">
        <v>117.9</v>
      </c>
      <c r="Q38" s="77">
        <v>29.65</v>
      </c>
      <c r="R38" s="80">
        <v>38.999999999999993</v>
      </c>
      <c r="S38" s="80">
        <v>0</v>
      </c>
      <c r="T38" s="78">
        <f>SUMPRODUCT(LTA!F38:AJ38,LTA!F$101:AJ$101,LTA!F$103:AJ$103)</f>
        <v>167.14</v>
      </c>
      <c r="U38" s="78">
        <f>SUMPRODUCT(LTA!F38:AJ38,LTA!F$102:AJ$102,LTA!F$103:AJ$103)</f>
        <v>30.959999999999997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139.47</v>
      </c>
      <c r="AB38" s="117">
        <f>-STOA!N38</f>
        <v>0</v>
      </c>
      <c r="AC38">
        <f t="shared" si="0"/>
        <v>17.16024945409437</v>
      </c>
      <c r="AD38">
        <f t="shared" si="1"/>
        <v>1632.9298578552095</v>
      </c>
      <c r="AE38">
        <f>'IDT-1'!B38</f>
        <v>0</v>
      </c>
      <c r="AF38" s="26"/>
      <c r="AG38">
        <f t="shared" si="2"/>
        <v>1632.9298578552095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-149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12.711198495040529</v>
      </c>
      <c r="F39">
        <f>GT_Spot!P39</f>
        <v>0</v>
      </c>
      <c r="G39">
        <f>PPCL_NG!P39</f>
        <v>17.54</v>
      </c>
      <c r="H39">
        <f>PPCL_Spot!P39</f>
        <v>65</v>
      </c>
      <c r="I39">
        <f>Bawana_NG!P39</f>
        <v>99.62</v>
      </c>
      <c r="J39">
        <f>Bawana_RLNG!P39</f>
        <v>0</v>
      </c>
      <c r="K39">
        <f>Bawana_Spot!P39</f>
        <v>45</v>
      </c>
      <c r="L39">
        <f>TWOMCL!O39</f>
        <v>-0.30633951240552487</v>
      </c>
      <c r="M39">
        <f>EDWPCL!S39</f>
        <v>0</v>
      </c>
      <c r="N39">
        <f>'MSW BWN'!S39</f>
        <v>7.8184699999999987</v>
      </c>
      <c r="O39">
        <f>BRPL_ISGS_exbus!BB39</f>
        <v>1028.8217081078442</v>
      </c>
      <c r="P39" s="77">
        <v>117.9</v>
      </c>
      <c r="Q39" s="77">
        <v>29.65</v>
      </c>
      <c r="R39" s="80">
        <v>38.999999999999993</v>
      </c>
      <c r="S39" s="80">
        <v>0</v>
      </c>
      <c r="T39" s="78">
        <f>SUMPRODUCT(LTA!F39:AJ39,LTA!F$101:AJ$101,LTA!F$103:AJ$103)</f>
        <v>191</v>
      </c>
      <c r="U39" s="78">
        <f>SUMPRODUCT(LTA!F39:AJ39,LTA!F$102:AJ$102,LTA!F$103:AJ$103)</f>
        <v>24.08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141.62</v>
      </c>
      <c r="AB39" s="117">
        <f>-STOA!N39</f>
        <v>0</v>
      </c>
      <c r="AC39">
        <f t="shared" si="0"/>
        <v>16.691357527048453</v>
      </c>
      <c r="AD39">
        <f t="shared" si="1"/>
        <v>1726.763679563431</v>
      </c>
      <c r="AE39">
        <f>'IDT-1'!B39</f>
        <v>0</v>
      </c>
      <c r="AF39" s="26"/>
      <c r="AG39">
        <f t="shared" si="2"/>
        <v>1726.763679563431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12.332390981176721</v>
      </c>
      <c r="F40">
        <f>GT_Spot!P40</f>
        <v>0</v>
      </c>
      <c r="G40">
        <f>PPCL_NG!P40</f>
        <v>17.54</v>
      </c>
      <c r="H40">
        <f>PPCL_Spot!P40</f>
        <v>65</v>
      </c>
      <c r="I40">
        <f>Bawana_NG!P40</f>
        <v>99.62</v>
      </c>
      <c r="J40">
        <f>Bawana_RLNG!P40</f>
        <v>0</v>
      </c>
      <c r="K40">
        <f>Bawana_Spot!P40</f>
        <v>45</v>
      </c>
      <c r="L40">
        <f>TWOMCL!O40</f>
        <v>-0.30633951240552487</v>
      </c>
      <c r="M40">
        <f>EDWPCL!S40</f>
        <v>0</v>
      </c>
      <c r="N40">
        <f>'MSW BWN'!S40</f>
        <v>7.6579195999999987</v>
      </c>
      <c r="O40">
        <f>BRPL_ISGS_exbus!BB40</f>
        <v>1028.8217081078442</v>
      </c>
      <c r="P40" s="77">
        <v>117.9</v>
      </c>
      <c r="Q40" s="77">
        <v>29.65</v>
      </c>
      <c r="R40" s="80">
        <v>38.999999999999993</v>
      </c>
      <c r="S40" s="80">
        <v>0</v>
      </c>
      <c r="T40" s="78">
        <f>SUMPRODUCT(LTA!F40:AJ40,LTA!F$101:AJ$101,LTA!F$103:AJ$103)</f>
        <v>213.26999999999998</v>
      </c>
      <c r="U40" s="78">
        <f>SUMPRODUCT(LTA!F40:AJ40,LTA!F$102:AJ$102,LTA!F$103:AJ$103)</f>
        <v>24.33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143.72</v>
      </c>
      <c r="AB40" s="117">
        <f>-STOA!N40</f>
        <v>0</v>
      </c>
      <c r="AC40">
        <f t="shared" si="0"/>
        <v>16.610288969174007</v>
      </c>
      <c r="AD40">
        <f t="shared" si="1"/>
        <v>1783.9253902074415</v>
      </c>
      <c r="AE40">
        <f>'IDT-1'!B40</f>
        <v>0</v>
      </c>
      <c r="AF40" s="26"/>
      <c r="AG40">
        <f t="shared" si="2"/>
        <v>1783.9253902074415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12.332390981176721</v>
      </c>
      <c r="F41">
        <f>GT_Spot!P41</f>
        <v>0</v>
      </c>
      <c r="G41">
        <f>PPCL_NG!P41</f>
        <v>17.54</v>
      </c>
      <c r="H41">
        <f>PPCL_Spot!P41</f>
        <v>65</v>
      </c>
      <c r="I41">
        <f>Bawana_NG!P41</f>
        <v>99.62</v>
      </c>
      <c r="J41">
        <f>Bawana_RLNG!P41</f>
        <v>0</v>
      </c>
      <c r="K41">
        <f>Bawana_Spot!P41</f>
        <v>45</v>
      </c>
      <c r="L41">
        <f>TWOMCL!O41</f>
        <v>-0.30633951240552487</v>
      </c>
      <c r="M41">
        <f>EDWPCL!S41</f>
        <v>0</v>
      </c>
      <c r="N41">
        <f>'MSW BWN'!S41</f>
        <v>7.7298327999999996</v>
      </c>
      <c r="O41">
        <f>BRPL_ISGS_exbus!BB41</f>
        <v>1028.8217081078442</v>
      </c>
      <c r="P41" s="77">
        <v>117.9</v>
      </c>
      <c r="Q41" s="77">
        <v>29.65</v>
      </c>
      <c r="R41" s="80">
        <v>38.999999999999993</v>
      </c>
      <c r="S41" s="80">
        <v>0</v>
      </c>
      <c r="T41" s="78">
        <f>SUMPRODUCT(LTA!F41:AJ41,LTA!F$101:AJ$101,LTA!F$103:AJ$103)</f>
        <v>234.05999999999997</v>
      </c>
      <c r="U41" s="78">
        <f>SUMPRODUCT(LTA!F41:AJ41,LTA!F$102:AJ$102,LTA!F$103:AJ$103)</f>
        <v>24.369999999999997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146.52000000000001</v>
      </c>
      <c r="AB41" s="117">
        <f>-STOA!N41</f>
        <v>0</v>
      </c>
      <c r="AC41">
        <f t="shared" si="0"/>
        <v>16.81886580533401</v>
      </c>
      <c r="AD41">
        <f t="shared" si="1"/>
        <v>1807.4187265712812</v>
      </c>
      <c r="AE41">
        <f>'IDT-1'!B41</f>
        <v>0</v>
      </c>
      <c r="AF41" s="26"/>
      <c r="AG41">
        <f t="shared" si="2"/>
        <v>1807.4187265712812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12.332390981176721</v>
      </c>
      <c r="F42">
        <f>GT_Spot!P42</f>
        <v>0</v>
      </c>
      <c r="G42">
        <f>PPCL_NG!P42</f>
        <v>17.54</v>
      </c>
      <c r="H42">
        <f>PPCL_Spot!P42</f>
        <v>65</v>
      </c>
      <c r="I42">
        <f>Bawana_NG!P42</f>
        <v>99.62</v>
      </c>
      <c r="J42">
        <f>Bawana_RLNG!P42</f>
        <v>0</v>
      </c>
      <c r="K42">
        <f>Bawana_Spot!P42</f>
        <v>45</v>
      </c>
      <c r="L42">
        <f>TWOMCL!O42</f>
        <v>-0.30633951240552487</v>
      </c>
      <c r="M42">
        <f>EDWPCL!S42</f>
        <v>0</v>
      </c>
      <c r="N42">
        <f>'MSW BWN'!S42</f>
        <v>7.5057312000000005</v>
      </c>
      <c r="O42">
        <f>BRPL_ISGS_exbus!BB42</f>
        <v>1028.8217081078442</v>
      </c>
      <c r="P42" s="77">
        <v>117.9</v>
      </c>
      <c r="Q42" s="77">
        <v>29.65</v>
      </c>
      <c r="R42" s="80">
        <v>38.999999999999993</v>
      </c>
      <c r="S42" s="80">
        <v>0</v>
      </c>
      <c r="T42" s="78">
        <f>SUMPRODUCT(LTA!F42:AJ42,LTA!F$101:AJ$101,LTA!F$103:AJ$103)</f>
        <v>254.23000000000002</v>
      </c>
      <c r="U42" s="78">
        <f>SUMPRODUCT(LTA!F42:AJ42,LTA!F$102:AJ$102,LTA!F$103:AJ$103)</f>
        <v>24.72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148.62</v>
      </c>
      <c r="AB42" s="117">
        <f>-STOA!N42</f>
        <v>0</v>
      </c>
      <c r="AC42">
        <f t="shared" si="0"/>
        <v>16.847265288332299</v>
      </c>
      <c r="AD42">
        <f t="shared" si="1"/>
        <v>1848.7862254882837</v>
      </c>
      <c r="AE42">
        <f>'IDT-1'!B42</f>
        <v>0</v>
      </c>
      <c r="AF42" s="26"/>
      <c r="AG42">
        <f t="shared" si="2"/>
        <v>1848.7862254882837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12.651219116882125</v>
      </c>
      <c r="F43">
        <f>GT_Spot!P43</f>
        <v>0</v>
      </c>
      <c r="G43">
        <f>PPCL_NG!P43</f>
        <v>17.54</v>
      </c>
      <c r="H43">
        <f>PPCL_Spot!P43</f>
        <v>65</v>
      </c>
      <c r="I43">
        <f>Bawana_NG!P43</f>
        <v>99.62</v>
      </c>
      <c r="J43">
        <f>Bawana_RLNG!P43</f>
        <v>0</v>
      </c>
      <c r="K43">
        <f>Bawana_Spot!P43</f>
        <v>110</v>
      </c>
      <c r="L43">
        <f>TWOMCL!O43</f>
        <v>-0.30633951240552487</v>
      </c>
      <c r="M43">
        <f>EDWPCL!S43</f>
        <v>0</v>
      </c>
      <c r="N43">
        <f>'MSW BWN'!S43</f>
        <v>7.6261439999999983</v>
      </c>
      <c r="O43">
        <f>BRPL_ISGS_exbus!BB43</f>
        <v>1035.7806891118441</v>
      </c>
      <c r="P43" s="77">
        <v>117.9</v>
      </c>
      <c r="Q43" s="77">
        <v>29.65</v>
      </c>
      <c r="R43" s="80">
        <v>38.999999999999993</v>
      </c>
      <c r="S43" s="80">
        <v>0</v>
      </c>
      <c r="T43" s="78">
        <f>SUMPRODUCT(LTA!F43:AJ43,LTA!F$101:AJ$101,LTA!F$103:AJ$103)</f>
        <v>271.54000000000002</v>
      </c>
      <c r="U43" s="78">
        <f>SUMPRODUCT(LTA!F43:AJ43,LTA!F$102:AJ$102,LTA!F$103:AJ$103)</f>
        <v>23.78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150.02000000000001</v>
      </c>
      <c r="AB43" s="117">
        <f>-STOA!N43</f>
        <v>0</v>
      </c>
      <c r="AC43">
        <f t="shared" si="0"/>
        <v>18.759389709198313</v>
      </c>
      <c r="AD43">
        <f t="shared" si="1"/>
        <v>1811.0423230071226</v>
      </c>
      <c r="AE43">
        <f>'IDT-1'!B43</f>
        <v>0</v>
      </c>
      <c r="AF43" s="26"/>
      <c r="AG43">
        <f t="shared" si="2"/>
        <v>1811.0423230071226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-150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12.651714517410017</v>
      </c>
      <c r="F44">
        <f>GT_Spot!P44</f>
        <v>0</v>
      </c>
      <c r="G44">
        <f>PPCL_NG!P44</f>
        <v>17.54</v>
      </c>
      <c r="H44">
        <f>PPCL_Spot!P44</f>
        <v>65</v>
      </c>
      <c r="I44">
        <f>Bawana_NG!P44</f>
        <v>99.62</v>
      </c>
      <c r="J44">
        <f>Bawana_RLNG!P44</f>
        <v>0</v>
      </c>
      <c r="K44">
        <f>Bawana_Spot!P44</f>
        <v>110</v>
      </c>
      <c r="L44">
        <f>TWOMCL!O44</f>
        <v>-0.30633951240552487</v>
      </c>
      <c r="M44">
        <f>EDWPCL!S44</f>
        <v>0</v>
      </c>
      <c r="N44">
        <f>'MSW BWN'!S44</f>
        <v>7.7950563999999982</v>
      </c>
      <c r="O44">
        <f>BRPL_ISGS_exbus!BB44</f>
        <v>1060.0308297210524</v>
      </c>
      <c r="P44" s="77">
        <v>117.9</v>
      </c>
      <c r="Q44" s="77">
        <v>29.65</v>
      </c>
      <c r="R44" s="80">
        <v>38.999999999999993</v>
      </c>
      <c r="S44" s="80">
        <v>0</v>
      </c>
      <c r="T44" s="78">
        <f>SUMPRODUCT(LTA!F44:AJ44,LTA!F$101:AJ$101,LTA!F$103:AJ$103)</f>
        <v>286.47000000000003</v>
      </c>
      <c r="U44" s="78">
        <f>SUMPRODUCT(LTA!F44:AJ44,LTA!F$102:AJ$102,LTA!F$103:AJ$103)</f>
        <v>23.799999999999997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151.42000000000002</v>
      </c>
      <c r="AB44" s="117">
        <f>-STOA!N44</f>
        <v>0</v>
      </c>
      <c r="AC44">
        <f t="shared" si="0"/>
        <v>18.763036634316183</v>
      </c>
      <c r="AD44">
        <f t="shared" si="1"/>
        <v>1891.8082244917409</v>
      </c>
      <c r="AE44">
        <f>'IDT-1'!B44</f>
        <v>0</v>
      </c>
      <c r="AF44" s="26"/>
      <c r="AG44">
        <f t="shared" si="2"/>
        <v>1891.8082244917409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-110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13.22163773205207</v>
      </c>
      <c r="F45">
        <f>GT_Spot!P45</f>
        <v>0</v>
      </c>
      <c r="G45">
        <f>PPCL_NG!P45</f>
        <v>17.54</v>
      </c>
      <c r="H45">
        <f>PPCL_Spot!P45</f>
        <v>65</v>
      </c>
      <c r="I45">
        <f>Bawana_NG!P45</f>
        <v>99.62</v>
      </c>
      <c r="J45">
        <f>Bawana_RLNG!P45</f>
        <v>0</v>
      </c>
      <c r="K45">
        <f>Bawana_Spot!P45</f>
        <v>110</v>
      </c>
      <c r="L45">
        <f>TWOMCL!O45</f>
        <v>-0.30633951240552487</v>
      </c>
      <c r="M45">
        <f>EDWPCL!S45</f>
        <v>0</v>
      </c>
      <c r="N45">
        <f>'MSW BWN'!S45</f>
        <v>7.5625928</v>
      </c>
      <c r="O45">
        <f>BRPL_ISGS_exbus!BB45</f>
        <v>1065.5764636242525</v>
      </c>
      <c r="P45" s="77">
        <v>117.9</v>
      </c>
      <c r="Q45" s="77">
        <v>29.65</v>
      </c>
      <c r="R45" s="80">
        <v>38.999999999999993</v>
      </c>
      <c r="S45" s="80">
        <v>0</v>
      </c>
      <c r="T45" s="78">
        <f>SUMPRODUCT(LTA!F45:AJ45,LTA!F$101:AJ$101,LTA!F$103:AJ$103)</f>
        <v>300.62</v>
      </c>
      <c r="U45" s="78">
        <f>SUMPRODUCT(LTA!F45:AJ45,LTA!F$102:AJ$102,LTA!F$103:AJ$103)</f>
        <v>23.900000000000002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152.12</v>
      </c>
      <c r="AB45" s="117">
        <f>-STOA!N45</f>
        <v>0</v>
      </c>
      <c r="AC45">
        <f t="shared" si="0"/>
        <v>18.680024031607331</v>
      </c>
      <c r="AD45">
        <f t="shared" si="1"/>
        <v>1942.7243306122919</v>
      </c>
      <c r="AE45">
        <f>'IDT-1'!B45</f>
        <v>0</v>
      </c>
      <c r="AF45" s="26"/>
      <c r="AG45">
        <f t="shared" si="2"/>
        <v>1942.7243306122919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13.22163773205207</v>
      </c>
      <c r="F46">
        <f>GT_Spot!P46</f>
        <v>0</v>
      </c>
      <c r="G46">
        <f>PPCL_NG!P46</f>
        <v>17.54</v>
      </c>
      <c r="H46">
        <f>PPCL_Spot!P46</f>
        <v>65</v>
      </c>
      <c r="I46">
        <f>Bawana_NG!P46</f>
        <v>99.62</v>
      </c>
      <c r="J46">
        <f>Bawana_RLNG!P46</f>
        <v>0</v>
      </c>
      <c r="K46">
        <f>Bawana_Spot!P46</f>
        <v>110</v>
      </c>
      <c r="L46">
        <f>TWOMCL!O46</f>
        <v>-0.30633951240552487</v>
      </c>
      <c r="M46">
        <f>EDWPCL!S46</f>
        <v>0</v>
      </c>
      <c r="N46">
        <f>'MSW BWN'!S46</f>
        <v>6.8953051999999992</v>
      </c>
      <c r="O46">
        <f>BRPL_ISGS_exbus!BB46</f>
        <v>1065.5764636242525</v>
      </c>
      <c r="P46" s="77">
        <v>117.9</v>
      </c>
      <c r="Q46" s="77">
        <v>29.65</v>
      </c>
      <c r="R46" s="80">
        <v>38.999999999999993</v>
      </c>
      <c r="S46" s="80">
        <v>0</v>
      </c>
      <c r="T46" s="78">
        <f>SUMPRODUCT(LTA!F46:AJ46,LTA!F$101:AJ$101,LTA!F$103:AJ$103)</f>
        <v>311.86</v>
      </c>
      <c r="U46" s="78">
        <f>SUMPRODUCT(LTA!F46:AJ46,LTA!F$102:AJ$102,LTA!F$103:AJ$103)</f>
        <v>19.899999999999999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153.44999999999999</v>
      </c>
      <c r="AB46" s="117">
        <f>-STOA!N46</f>
        <v>0</v>
      </c>
      <c r="AC46">
        <f t="shared" si="0"/>
        <v>18.660786625505377</v>
      </c>
      <c r="AD46">
        <f t="shared" si="1"/>
        <v>1960.6462804183939</v>
      </c>
      <c r="AE46">
        <f>'IDT-1'!B46</f>
        <v>0</v>
      </c>
      <c r="AF46" s="26"/>
      <c r="AG46">
        <f t="shared" si="2"/>
        <v>1960.6462804183939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13.22163773205207</v>
      </c>
      <c r="F47">
        <f>GT_Spot!P47</f>
        <v>0</v>
      </c>
      <c r="G47">
        <f>PPCL_NG!P47</f>
        <v>17.54</v>
      </c>
      <c r="H47">
        <f>PPCL_Spot!P47</f>
        <v>65</v>
      </c>
      <c r="I47">
        <f>Bawana_NG!P47</f>
        <v>99.62</v>
      </c>
      <c r="J47">
        <f>Bawana_RLNG!P47</f>
        <v>0</v>
      </c>
      <c r="K47">
        <f>Bawana_Spot!P47</f>
        <v>45</v>
      </c>
      <c r="L47">
        <f>TWOMCL!O47</f>
        <v>-0.30633951240552487</v>
      </c>
      <c r="M47">
        <f>EDWPCL!S47</f>
        <v>0</v>
      </c>
      <c r="N47">
        <f>'MSW BWN'!S47</f>
        <v>7.4655936000000001</v>
      </c>
      <c r="O47">
        <f>BRPL_ISGS_exbus!BB47</f>
        <v>1062.7999308210524</v>
      </c>
      <c r="P47" s="77">
        <v>117.9</v>
      </c>
      <c r="Q47" s="77">
        <v>29.65</v>
      </c>
      <c r="R47" s="80">
        <v>38.999999999999993</v>
      </c>
      <c r="S47" s="80">
        <v>0</v>
      </c>
      <c r="T47" s="78">
        <f>SUMPRODUCT(LTA!F47:AJ47,LTA!F$101:AJ$101,LTA!F$103:AJ$103)</f>
        <v>318.36</v>
      </c>
      <c r="U47" s="78">
        <f>SUMPRODUCT(LTA!F47:AJ47,LTA!F$102:AJ$102,LTA!F$103:AJ$103)</f>
        <v>20.47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162.87</v>
      </c>
      <c r="AB47" s="117">
        <f>-STOA!N47</f>
        <v>0</v>
      </c>
      <c r="AC47">
        <f t="shared" si="0"/>
        <v>18.61399941325601</v>
      </c>
      <c r="AD47">
        <f t="shared" si="1"/>
        <v>1864.9768232274432</v>
      </c>
      <c r="AE47">
        <f>'IDT-1'!B47</f>
        <v>0</v>
      </c>
      <c r="AF47" s="26"/>
      <c r="AG47">
        <f t="shared" si="2"/>
        <v>1864.9768232274432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13.22163773205207</v>
      </c>
      <c r="F48">
        <f>GT_Spot!P48</f>
        <v>0</v>
      </c>
      <c r="G48">
        <f>PPCL_NG!P48</f>
        <v>17.54</v>
      </c>
      <c r="H48">
        <f>PPCL_Spot!P48</f>
        <v>65</v>
      </c>
      <c r="I48">
        <f>Bawana_NG!P48</f>
        <v>99.62</v>
      </c>
      <c r="J48">
        <f>Bawana_RLNG!P48</f>
        <v>0</v>
      </c>
      <c r="K48">
        <f>Bawana_Spot!P48</f>
        <v>59</v>
      </c>
      <c r="L48">
        <f>TWOMCL!O48</f>
        <v>-0.30633951240552487</v>
      </c>
      <c r="M48">
        <f>EDWPCL!S48</f>
        <v>0</v>
      </c>
      <c r="N48">
        <f>'MSW BWN'!S48</f>
        <v>8.0041063999999977</v>
      </c>
      <c r="O48">
        <f>BRPL_ISGS_exbus!BB48</f>
        <v>1032.958978000644</v>
      </c>
      <c r="P48" s="77">
        <v>117.9</v>
      </c>
      <c r="Q48" s="77">
        <v>29.65</v>
      </c>
      <c r="R48" s="80">
        <v>38.999999999999993</v>
      </c>
      <c r="S48" s="80">
        <v>0</v>
      </c>
      <c r="T48" s="78">
        <f>SUMPRODUCT(LTA!F48:AJ48,LTA!F$101:AJ$101,LTA!F$103:AJ$103)</f>
        <v>320.52</v>
      </c>
      <c r="U48" s="78">
        <f>SUMPRODUCT(LTA!F48:AJ48,LTA!F$102:AJ$102,LTA!F$103:AJ$103)</f>
        <v>21.14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176.10999999999999</v>
      </c>
      <c r="AB48" s="117">
        <f>-STOA!N48</f>
        <v>0</v>
      </c>
      <c r="AC48">
        <f t="shared" si="0"/>
        <v>18.310019477799578</v>
      </c>
      <c r="AD48">
        <f t="shared" si="1"/>
        <v>1901.0483631424911</v>
      </c>
      <c r="AE48">
        <f>'IDT-1'!B48</f>
        <v>0</v>
      </c>
      <c r="AF48" s="26"/>
      <c r="AG48">
        <f t="shared" si="2"/>
        <v>1901.0483631424911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-80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13.22163773205207</v>
      </c>
      <c r="F49">
        <f>GT_Spot!P49</f>
        <v>0</v>
      </c>
      <c r="G49">
        <f>PPCL_NG!P49</f>
        <v>17.54</v>
      </c>
      <c r="H49">
        <f>PPCL_Spot!P49</f>
        <v>65</v>
      </c>
      <c r="I49">
        <f>Bawana_NG!P49</f>
        <v>99.62</v>
      </c>
      <c r="J49">
        <f>Bawana_RLNG!P49</f>
        <v>0</v>
      </c>
      <c r="K49">
        <f>Bawana_Spot!P49</f>
        <v>45.003346471331902</v>
      </c>
      <c r="L49">
        <f>TWOMCL!O49</f>
        <v>-0.30633951240552487</v>
      </c>
      <c r="M49">
        <f>EDWPCL!S49</f>
        <v>0</v>
      </c>
      <c r="N49">
        <f>'MSW BWN'!S49</f>
        <v>7.9639687999999991</v>
      </c>
      <c r="O49">
        <f>BRPL_ISGS_exbus!BB49</f>
        <v>1032.958978000644</v>
      </c>
      <c r="P49" s="77">
        <v>117.9</v>
      </c>
      <c r="Q49" s="77">
        <v>29.65</v>
      </c>
      <c r="R49" s="80">
        <v>38.999999999999993</v>
      </c>
      <c r="S49" s="80">
        <v>0</v>
      </c>
      <c r="T49" s="78">
        <f>SUMPRODUCT(LTA!F49:AJ49,LTA!F$101:AJ$101,LTA!F$103:AJ$103)</f>
        <v>323.5</v>
      </c>
      <c r="U49" s="78">
        <f>SUMPRODUCT(LTA!F49:AJ49,LTA!F$102:AJ$102,LTA!F$103:AJ$103)</f>
        <v>21.75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172.12</v>
      </c>
      <c r="AB49" s="117">
        <f>-STOA!N49</f>
        <v>0</v>
      </c>
      <c r="AC49">
        <f t="shared" si="0"/>
        <v>17.739069339757531</v>
      </c>
      <c r="AD49">
        <f t="shared" si="1"/>
        <v>1937.182522151865</v>
      </c>
      <c r="AE49">
        <f>'IDT-1'!B49</f>
        <v>0</v>
      </c>
      <c r="AF49" s="26"/>
      <c r="AG49">
        <f t="shared" si="2"/>
        <v>1937.182522151865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13.22163773205207</v>
      </c>
      <c r="F50">
        <f>GT_Spot!P50</f>
        <v>0</v>
      </c>
      <c r="G50">
        <f>PPCL_NG!P50</f>
        <v>17.54</v>
      </c>
      <c r="H50">
        <f>PPCL_Spot!P50</f>
        <v>65</v>
      </c>
      <c r="I50">
        <f>Bawana_NG!P50</f>
        <v>99.62</v>
      </c>
      <c r="J50">
        <f>Bawana_RLNG!P50</f>
        <v>0</v>
      </c>
      <c r="K50">
        <f>Bawana_Spot!P50</f>
        <v>45.000000000000007</v>
      </c>
      <c r="L50">
        <f>TWOMCL!O50</f>
        <v>-0.30633951240552487</v>
      </c>
      <c r="M50">
        <f>EDWPCL!S50</f>
        <v>0</v>
      </c>
      <c r="N50">
        <f>'MSW BWN'!S50</f>
        <v>7.8351939999999987</v>
      </c>
      <c r="O50">
        <f>BRPL_ISGS_exbus!BB50</f>
        <v>1032.958978000644</v>
      </c>
      <c r="P50" s="77">
        <v>117.9</v>
      </c>
      <c r="Q50" s="77">
        <v>29.65</v>
      </c>
      <c r="R50" s="80">
        <v>38.999999999999993</v>
      </c>
      <c r="S50" s="80">
        <v>0</v>
      </c>
      <c r="T50" s="78">
        <f>SUMPRODUCT(LTA!F50:AJ50,LTA!F$101:AJ$101,LTA!F$103:AJ$103)</f>
        <v>325.83</v>
      </c>
      <c r="U50" s="78">
        <f>SUMPRODUCT(LTA!F50:AJ50,LTA!F$102:AJ$102,LTA!F$103:AJ$103)</f>
        <v>22.62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189.75</v>
      </c>
      <c r="AB50" s="117">
        <f>-STOA!N50</f>
        <v>0</v>
      </c>
      <c r="AC50">
        <f t="shared" si="0"/>
        <v>18.009991947791761</v>
      </c>
      <c r="AD50">
        <f t="shared" si="1"/>
        <v>1947.6094782724988</v>
      </c>
      <c r="AE50">
        <f>'IDT-1'!B50</f>
        <v>0</v>
      </c>
      <c r="AF50" s="26"/>
      <c r="AG50">
        <f t="shared" si="2"/>
        <v>1947.6094782724988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13.558732431871205</v>
      </c>
      <c r="F51">
        <f>GT_Spot!P51</f>
        <v>0</v>
      </c>
      <c r="G51">
        <f>PPCL_NG!P51</f>
        <v>17.54</v>
      </c>
      <c r="H51">
        <f>PPCL_Spot!P51</f>
        <v>65</v>
      </c>
      <c r="I51">
        <f>Bawana_NG!P51</f>
        <v>99.62</v>
      </c>
      <c r="J51">
        <f>Bawana_RLNG!P51</f>
        <v>0</v>
      </c>
      <c r="K51">
        <f>Bawana_Spot!P51</f>
        <v>45.000000000000007</v>
      </c>
      <c r="L51">
        <f>TWOMCL!O51</f>
        <v>-0.30633951240552487</v>
      </c>
      <c r="M51">
        <f>EDWPCL!S51</f>
        <v>0</v>
      </c>
      <c r="N51">
        <f>'MSW BWN'!S51</f>
        <v>7.6746435999999996</v>
      </c>
      <c r="O51">
        <f>BRPL_ISGS_exbus!BB51</f>
        <v>1019.0625207254441</v>
      </c>
      <c r="P51" s="77">
        <v>117.9</v>
      </c>
      <c r="Q51" s="77">
        <v>29.65</v>
      </c>
      <c r="R51" s="80">
        <v>38.999999999999993</v>
      </c>
      <c r="S51" s="80">
        <v>0</v>
      </c>
      <c r="T51" s="78">
        <f>SUMPRODUCT(LTA!F51:AJ51,LTA!F$101:AJ$101,LTA!F$103:AJ$103)</f>
        <v>328.25</v>
      </c>
      <c r="U51" s="78">
        <f>SUMPRODUCT(LTA!F51:AJ51,LTA!F$102:AJ$102,LTA!F$103:AJ$103)</f>
        <v>22.950000000000003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202.23000000000002</v>
      </c>
      <c r="AB51" s="117">
        <f>-STOA!N51</f>
        <v>0</v>
      </c>
      <c r="AC51">
        <f t="shared" si="0"/>
        <v>18.20084326405232</v>
      </c>
      <c r="AD51">
        <f t="shared" si="1"/>
        <v>1928.9287139808578</v>
      </c>
      <c r="AE51">
        <f>'IDT-1'!B51</f>
        <v>0</v>
      </c>
      <c r="AF51" s="26"/>
      <c r="AG51">
        <f t="shared" si="2"/>
        <v>1928.9287139808578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13.558732431871205</v>
      </c>
      <c r="F52">
        <f>GT_Spot!P52</f>
        <v>0</v>
      </c>
      <c r="G52">
        <f>PPCL_NG!P52</f>
        <v>17.54</v>
      </c>
      <c r="H52">
        <f>PPCL_Spot!P52</f>
        <v>65</v>
      </c>
      <c r="I52">
        <f>Bawana_NG!P52</f>
        <v>99.62</v>
      </c>
      <c r="J52">
        <f>Bawana_RLNG!P52</f>
        <v>0</v>
      </c>
      <c r="K52">
        <f>Bawana_Spot!P52</f>
        <v>45.000000000000007</v>
      </c>
      <c r="L52">
        <f>TWOMCL!O52</f>
        <v>-0.30633951240552487</v>
      </c>
      <c r="M52">
        <f>EDWPCL!S52</f>
        <v>0</v>
      </c>
      <c r="N52">
        <f>'MSW BWN'!S52</f>
        <v>7.634506</v>
      </c>
      <c r="O52">
        <f>BRPL_ISGS_exbus!BB52</f>
        <v>1019.0625207254441</v>
      </c>
      <c r="P52" s="77">
        <v>117.9</v>
      </c>
      <c r="Q52" s="77">
        <v>29.65</v>
      </c>
      <c r="R52" s="80">
        <v>38.999999999999993</v>
      </c>
      <c r="S52" s="80">
        <v>0</v>
      </c>
      <c r="T52" s="78">
        <f>SUMPRODUCT(LTA!F52:AJ52,LTA!F$101:AJ$101,LTA!F$103:AJ$103)</f>
        <v>328.42</v>
      </c>
      <c r="U52" s="78">
        <f>SUMPRODUCT(LTA!F52:AJ52,LTA!F$102:AJ$102,LTA!F$103:AJ$103)</f>
        <v>24.07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204.74</v>
      </c>
      <c r="AB52" s="117">
        <f>-STOA!N52</f>
        <v>0</v>
      </c>
      <c r="AC52">
        <f t="shared" si="0"/>
        <v>18.233930053172323</v>
      </c>
      <c r="AD52">
        <f t="shared" si="1"/>
        <v>1932.6554895917377</v>
      </c>
      <c r="AE52">
        <f>'IDT-1'!B52</f>
        <v>0</v>
      </c>
      <c r="AF52" s="26"/>
      <c r="AG52">
        <f t="shared" si="2"/>
        <v>1932.6554895917377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13.558732431871205</v>
      </c>
      <c r="F53">
        <f>GT_Spot!P53</f>
        <v>0</v>
      </c>
      <c r="G53">
        <f>PPCL_NG!P53</f>
        <v>17.54</v>
      </c>
      <c r="H53">
        <f>PPCL_Spot!P53</f>
        <v>65</v>
      </c>
      <c r="I53">
        <f>Bawana_NG!P53</f>
        <v>99.62</v>
      </c>
      <c r="J53">
        <f>Bawana_RLNG!P53</f>
        <v>0</v>
      </c>
      <c r="K53">
        <f>Bawana_Spot!P53</f>
        <v>45.000000000000007</v>
      </c>
      <c r="L53">
        <f>TWOMCL!O53</f>
        <v>-0.30633951240552487</v>
      </c>
      <c r="M53">
        <f>EDWPCL!S53</f>
        <v>0</v>
      </c>
      <c r="N53">
        <f>'MSW BWN'!S53</f>
        <v>7.6027303999999996</v>
      </c>
      <c r="O53">
        <f>BRPL_ISGS_exbus!BB53</f>
        <v>1019.0625207254441</v>
      </c>
      <c r="P53" s="77">
        <v>117.9</v>
      </c>
      <c r="Q53" s="77">
        <v>29.65</v>
      </c>
      <c r="R53" s="80">
        <v>38.999999999999993</v>
      </c>
      <c r="S53" s="80">
        <v>0</v>
      </c>
      <c r="T53" s="78">
        <f>SUMPRODUCT(LTA!F53:AJ53,LTA!F$101:AJ$101,LTA!F$103:AJ$103)</f>
        <v>328.52</v>
      </c>
      <c r="U53" s="78">
        <f>SUMPRODUCT(LTA!F53:AJ53,LTA!F$102:AJ$102,LTA!F$103:AJ$103)</f>
        <v>25.130000000000003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214.72000000000003</v>
      </c>
      <c r="AB53" s="117">
        <f>-STOA!N53</f>
        <v>0</v>
      </c>
      <c r="AC53">
        <f t="shared" si="0"/>
        <v>18.411585575592078</v>
      </c>
      <c r="AD53">
        <f t="shared" si="1"/>
        <v>1934.5860584693182</v>
      </c>
      <c r="AE53">
        <f>'IDT-1'!B53</f>
        <v>0</v>
      </c>
      <c r="AF53" s="26"/>
      <c r="AG53">
        <f t="shared" si="2"/>
        <v>1934.5860584693182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12.984823340741302</v>
      </c>
      <c r="F54">
        <f>GT_Spot!P54</f>
        <v>0</v>
      </c>
      <c r="G54">
        <f>PPCL_NG!P54</f>
        <v>17.54</v>
      </c>
      <c r="H54">
        <f>PPCL_Spot!P54</f>
        <v>65</v>
      </c>
      <c r="I54">
        <f>Bawana_NG!P54</f>
        <v>99.62</v>
      </c>
      <c r="J54">
        <f>Bawana_RLNG!P54</f>
        <v>0</v>
      </c>
      <c r="K54">
        <f>Bawana_Spot!P54</f>
        <v>45.000000000000007</v>
      </c>
      <c r="L54">
        <f>TWOMCL!O54</f>
        <v>-0.30633951240552487</v>
      </c>
      <c r="M54">
        <f>EDWPCL!S54</f>
        <v>0</v>
      </c>
      <c r="N54">
        <f>'MSW BWN'!S54</f>
        <v>7.5375067999999992</v>
      </c>
      <c r="O54">
        <f>BRPL_ISGS_exbus!BB54</f>
        <v>1019.089050601444</v>
      </c>
      <c r="P54" s="77">
        <v>117.9</v>
      </c>
      <c r="Q54" s="77">
        <v>29.65</v>
      </c>
      <c r="R54" s="80">
        <v>38.999999999999993</v>
      </c>
      <c r="S54" s="80">
        <v>0</v>
      </c>
      <c r="T54" s="78">
        <f>SUMPRODUCT(LTA!F54:AJ54,LTA!F$101:AJ$101,LTA!F$103:AJ$103)</f>
        <v>328.53</v>
      </c>
      <c r="U54" s="78">
        <f>SUMPRODUCT(LTA!F54:AJ54,LTA!F$102:AJ$102,LTA!F$103:AJ$103)</f>
        <v>26.05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215.26</v>
      </c>
      <c r="AB54" s="117">
        <f>-STOA!N54</f>
        <v>0</v>
      </c>
      <c r="AC54">
        <f t="shared" si="0"/>
        <v>18.383618160730151</v>
      </c>
      <c r="AD54">
        <f t="shared" si="1"/>
        <v>1939.4714230690497</v>
      </c>
      <c r="AE54">
        <f>'IDT-1'!B54</f>
        <v>0</v>
      </c>
      <c r="AF54" s="26"/>
      <c r="AG54">
        <f t="shared" si="2"/>
        <v>1939.4714230690497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12.984823340741302</v>
      </c>
      <c r="F55">
        <f>GT_Spot!P55</f>
        <v>0</v>
      </c>
      <c r="G55">
        <f>PPCL_NG!P55</f>
        <v>17.54</v>
      </c>
      <c r="H55">
        <f>PPCL_Spot!P55</f>
        <v>65</v>
      </c>
      <c r="I55">
        <f>Bawana_NG!P55</f>
        <v>99.62</v>
      </c>
      <c r="J55">
        <f>Bawana_RLNG!P55</f>
        <v>0</v>
      </c>
      <c r="K55">
        <f>Bawana_Spot!P55</f>
        <v>45</v>
      </c>
      <c r="L55">
        <f>TWOMCL!O55</f>
        <v>-0.30633951240552487</v>
      </c>
      <c r="M55">
        <f>EDWPCL!S55</f>
        <v>0</v>
      </c>
      <c r="N55">
        <f>'MSW BWN'!S55</f>
        <v>7.3451807999999996</v>
      </c>
      <c r="O55">
        <f>BRPL_ISGS_exbus!BB55</f>
        <v>970.5014802413574</v>
      </c>
      <c r="P55" s="77">
        <v>117.9</v>
      </c>
      <c r="Q55" s="77">
        <v>29.65</v>
      </c>
      <c r="R55" s="80">
        <v>38.999999999999993</v>
      </c>
      <c r="S55" s="80">
        <v>0</v>
      </c>
      <c r="T55" s="78">
        <f>SUMPRODUCT(LTA!F55:AJ55,LTA!F$101:AJ$101,LTA!F$103:AJ$103)</f>
        <v>328.51</v>
      </c>
      <c r="U55" s="78">
        <f>SUMPRODUCT(LTA!F55:AJ55,LTA!F$102:AJ$102,LTA!F$103:AJ$103)</f>
        <v>27.240000000000002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223.04000000000002</v>
      </c>
      <c r="AB55" s="117">
        <f>-STOA!N55</f>
        <v>0</v>
      </c>
      <c r="AC55">
        <f t="shared" si="0"/>
        <v>18.166286985594319</v>
      </c>
      <c r="AD55">
        <f t="shared" si="1"/>
        <v>1884.8588578840991</v>
      </c>
      <c r="AE55">
        <f>'IDT-1'!B55</f>
        <v>0</v>
      </c>
      <c r="AF55" s="26"/>
      <c r="AG55">
        <f t="shared" si="2"/>
        <v>1884.8588578840991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12.984823340741302</v>
      </c>
      <c r="F56">
        <f>GT_Spot!P56</f>
        <v>0</v>
      </c>
      <c r="G56">
        <f>PPCL_NG!P56</f>
        <v>17.54</v>
      </c>
      <c r="H56">
        <f>PPCL_Spot!P56</f>
        <v>65</v>
      </c>
      <c r="I56">
        <f>Bawana_NG!P56</f>
        <v>99.62</v>
      </c>
      <c r="J56">
        <f>Bawana_RLNG!P56</f>
        <v>0</v>
      </c>
      <c r="K56">
        <f>Bawana_Spot!P56</f>
        <v>45.000000000000007</v>
      </c>
      <c r="L56">
        <f>TWOMCL!O56</f>
        <v>-0.30633951240552487</v>
      </c>
      <c r="M56">
        <f>EDWPCL!S56</f>
        <v>0</v>
      </c>
      <c r="N56">
        <f>'MSW BWN'!S56</f>
        <v>7.5057312000000005</v>
      </c>
      <c r="O56">
        <f>BRPL_ISGS_exbus!BB56</f>
        <v>996.20825142370268</v>
      </c>
      <c r="P56" s="77">
        <v>117.9</v>
      </c>
      <c r="Q56" s="77">
        <v>29.65</v>
      </c>
      <c r="R56" s="80">
        <v>38.999999999999993</v>
      </c>
      <c r="S56" s="80">
        <v>0</v>
      </c>
      <c r="T56" s="78">
        <f>SUMPRODUCT(LTA!F56:AJ56,LTA!F$101:AJ$101,LTA!F$103:AJ$103)</f>
        <v>328.46000000000004</v>
      </c>
      <c r="U56" s="78">
        <f>SUMPRODUCT(LTA!F56:AJ56,LTA!F$102:AJ$102,LTA!F$103:AJ$103)</f>
        <v>28.74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227.65999999999997</v>
      </c>
      <c r="AB56" s="117">
        <f>-STOA!N56</f>
        <v>0</v>
      </c>
      <c r="AC56">
        <f t="shared" si="0"/>
        <v>18.44733541551896</v>
      </c>
      <c r="AD56">
        <f t="shared" si="1"/>
        <v>1916.51513103652</v>
      </c>
      <c r="AE56">
        <f>'IDT-1'!B56</f>
        <v>0</v>
      </c>
      <c r="AF56" s="26"/>
      <c r="AG56">
        <f t="shared" si="2"/>
        <v>1916.51513103652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12.984823340741302</v>
      </c>
      <c r="F57">
        <f>GT_Spot!P57</f>
        <v>0</v>
      </c>
      <c r="G57">
        <f>PPCL_NG!P57</f>
        <v>17.54</v>
      </c>
      <c r="H57">
        <f>PPCL_Spot!P57</f>
        <v>65</v>
      </c>
      <c r="I57">
        <f>Bawana_NG!P57</f>
        <v>99.62</v>
      </c>
      <c r="J57">
        <f>Bawana_RLNG!P57</f>
        <v>0</v>
      </c>
      <c r="K57">
        <f>Bawana_Spot!P57</f>
        <v>45.000000000000007</v>
      </c>
      <c r="L57">
        <f>TWOMCL!O57</f>
        <v>-0.30633951240552487</v>
      </c>
      <c r="M57">
        <f>EDWPCL!S57</f>
        <v>0</v>
      </c>
      <c r="N57">
        <f>'MSW BWN'!S57</f>
        <v>7.5224551999999996</v>
      </c>
      <c r="O57">
        <f>BRPL_ISGS_exbus!BB57</f>
        <v>1027.3952658312282</v>
      </c>
      <c r="P57" s="77">
        <v>117.9</v>
      </c>
      <c r="Q57" s="77">
        <v>29.65</v>
      </c>
      <c r="R57" s="80">
        <v>38.999999999999993</v>
      </c>
      <c r="S57" s="80">
        <v>0</v>
      </c>
      <c r="T57" s="78">
        <f>SUMPRODUCT(LTA!F57:AJ57,LTA!F$101:AJ$101,LTA!F$103:AJ$103)</f>
        <v>328.3</v>
      </c>
      <c r="U57" s="78">
        <f>SUMPRODUCT(LTA!F57:AJ57,LTA!F$102:AJ$102,LTA!F$103:AJ$103)</f>
        <v>30.68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273.42999999999995</v>
      </c>
      <c r="AB57" s="117">
        <f>-STOA!N57</f>
        <v>0</v>
      </c>
      <c r="AC57">
        <f t="shared" si="0"/>
        <v>19.673055964836902</v>
      </c>
      <c r="AD57">
        <f t="shared" si="1"/>
        <v>1934.0431488947272</v>
      </c>
      <c r="AE57">
        <f>'IDT-1'!B57</f>
        <v>10</v>
      </c>
      <c r="AF57" s="26"/>
      <c r="AG57">
        <f t="shared" si="2"/>
        <v>1944.0431488947272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12.984823340741302</v>
      </c>
      <c r="F58">
        <f>GT_Spot!P58</f>
        <v>0</v>
      </c>
      <c r="G58">
        <f>PPCL_NG!P58</f>
        <v>17.54</v>
      </c>
      <c r="H58">
        <f>PPCL_Spot!P58</f>
        <v>65</v>
      </c>
      <c r="I58">
        <f>Bawana_NG!P58</f>
        <v>99.62</v>
      </c>
      <c r="J58">
        <f>Bawana_RLNG!P58</f>
        <v>0</v>
      </c>
      <c r="K58">
        <f>Bawana_Spot!P58</f>
        <v>45.000000000000007</v>
      </c>
      <c r="L58">
        <f>TWOMCL!O58</f>
        <v>-0.30633951240552487</v>
      </c>
      <c r="M58">
        <f>EDWPCL!S58</f>
        <v>0</v>
      </c>
      <c r="N58">
        <f>'MSW BWN'!S58</f>
        <v>7.2080439999999992</v>
      </c>
      <c r="O58">
        <f>BRPL_ISGS_exbus!BB58</f>
        <v>1033.3174742064282</v>
      </c>
      <c r="P58" s="77">
        <v>117.9</v>
      </c>
      <c r="Q58" s="77">
        <v>29.65</v>
      </c>
      <c r="R58" s="80">
        <v>38.999999999999993</v>
      </c>
      <c r="S58" s="80">
        <v>0</v>
      </c>
      <c r="T58" s="78">
        <f>SUMPRODUCT(LTA!F58:AJ58,LTA!F$101:AJ$101,LTA!F$103:AJ$103)</f>
        <v>326.99</v>
      </c>
      <c r="U58" s="78">
        <f>SUMPRODUCT(LTA!F58:AJ58,LTA!F$102:AJ$102,LTA!F$103:AJ$103)</f>
        <v>33.08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40.090000000000003</v>
      </c>
      <c r="Z58" s="75">
        <f>IEX!N58</f>
        <v>0</v>
      </c>
      <c r="AA58" s="117">
        <f>STOA!H58</f>
        <v>273.42999999999995</v>
      </c>
      <c r="AB58" s="117">
        <f>-STOA!N58</f>
        <v>0</v>
      </c>
      <c r="AC58">
        <f t="shared" si="0"/>
        <v>20.173569855200615</v>
      </c>
      <c r="AD58">
        <f t="shared" si="1"/>
        <v>1970.3304321795631</v>
      </c>
      <c r="AE58">
        <f>'IDT-1'!B58</f>
        <v>5.423</v>
      </c>
      <c r="AF58" s="26"/>
      <c r="AG58">
        <f t="shared" si="2"/>
        <v>1975.7534321795631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12.984823340741302</v>
      </c>
      <c r="F59">
        <f>GT_Spot!P59</f>
        <v>0</v>
      </c>
      <c r="G59">
        <f>PPCL_NG!P59</f>
        <v>17.54</v>
      </c>
      <c r="H59">
        <f>PPCL_Spot!P59</f>
        <v>65</v>
      </c>
      <c r="I59">
        <f>Bawana_NG!P59</f>
        <v>99.62</v>
      </c>
      <c r="J59">
        <f>Bawana_RLNG!P59</f>
        <v>0</v>
      </c>
      <c r="K59">
        <f>Bawana_Spot!P59</f>
        <v>45.000000000000007</v>
      </c>
      <c r="L59">
        <f>TWOMCL!O59</f>
        <v>-0.30633951240552487</v>
      </c>
      <c r="M59">
        <f>EDWPCL!S59</f>
        <v>0</v>
      </c>
      <c r="N59">
        <f>'MSW BWN'!S59</f>
        <v>7.4338180000000005</v>
      </c>
      <c r="O59">
        <f>BRPL_ISGS_exbus!BB59</f>
        <v>1044.7293740843772</v>
      </c>
      <c r="P59" s="77">
        <v>117.9</v>
      </c>
      <c r="Q59" s="77">
        <v>29.65</v>
      </c>
      <c r="R59" s="80">
        <v>38.999999999999993</v>
      </c>
      <c r="S59" s="80">
        <v>0</v>
      </c>
      <c r="T59" s="78">
        <f>SUMPRODUCT(LTA!F59:AJ59,LTA!F$101:AJ$101,LTA!F$103:AJ$103)</f>
        <v>325.36</v>
      </c>
      <c r="U59" s="78">
        <f>SUMPRODUCT(LTA!F59:AJ59,LTA!F$102:AJ$102,LTA!F$103:AJ$103)</f>
        <v>38.129999999999995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4.5599999999999996</v>
      </c>
      <c r="Z59" s="75">
        <f>IEX!N59</f>
        <v>0</v>
      </c>
      <c r="AA59" s="117">
        <f>STOA!H59</f>
        <v>369.88999999999993</v>
      </c>
      <c r="AB59" s="117">
        <f>-STOA!N59</f>
        <v>0</v>
      </c>
      <c r="AC59">
        <f t="shared" si="0"/>
        <v>21.818855412768052</v>
      </c>
      <c r="AD59">
        <f t="shared" si="1"/>
        <v>1934.6728204999451</v>
      </c>
      <c r="AE59">
        <f>'IDT-1'!B59</f>
        <v>0</v>
      </c>
      <c r="AF59" s="26"/>
      <c r="AG59">
        <f t="shared" si="2"/>
        <v>1934.6728204999451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-260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12.977768042520568</v>
      </c>
      <c r="F60">
        <f>GT_Spot!P60</f>
        <v>0</v>
      </c>
      <c r="G60">
        <f>PPCL_NG!P60</f>
        <v>17.54</v>
      </c>
      <c r="H60">
        <f>PPCL_Spot!P60</f>
        <v>65</v>
      </c>
      <c r="I60">
        <f>Bawana_NG!P60</f>
        <v>99.62</v>
      </c>
      <c r="J60">
        <f>Bawana_RLNG!P60</f>
        <v>0</v>
      </c>
      <c r="K60">
        <f>Bawana_Spot!P60</f>
        <v>45.000000000000007</v>
      </c>
      <c r="L60">
        <f>TWOMCL!O60</f>
        <v>-0.30633951240552487</v>
      </c>
      <c r="M60">
        <f>EDWPCL!S60</f>
        <v>0</v>
      </c>
      <c r="N60">
        <f>'MSW BWN'!S60</f>
        <v>7.4973691999999987</v>
      </c>
      <c r="O60">
        <f>BRPL_ISGS_exbus!BB60</f>
        <v>1071.8343730552472</v>
      </c>
      <c r="P60" s="77">
        <v>117.9</v>
      </c>
      <c r="Q60" s="77">
        <v>29.65</v>
      </c>
      <c r="R60" s="80">
        <v>38.999999999999993</v>
      </c>
      <c r="S60" s="80">
        <v>0</v>
      </c>
      <c r="T60" s="78">
        <f>SUMPRODUCT(LTA!F60:AJ60,LTA!F$101:AJ$101,LTA!F$103:AJ$103)</f>
        <v>323.29999999999995</v>
      </c>
      <c r="U60" s="78">
        <f>SUMPRODUCT(LTA!F60:AJ60,LTA!F$102:AJ$102,LTA!F$103:AJ$103)</f>
        <v>40.659999999999997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28.47</v>
      </c>
      <c r="Z60" s="75">
        <f>IEX!N60</f>
        <v>0</v>
      </c>
      <c r="AA60" s="117">
        <f>STOA!H60</f>
        <v>369.88999999999993</v>
      </c>
      <c r="AB60" s="117">
        <f>-STOA!N60</f>
        <v>0</v>
      </c>
      <c r="AC60">
        <f t="shared" si="0"/>
        <v>22.538764393313226</v>
      </c>
      <c r="AD60">
        <f t="shared" si="1"/>
        <v>1955.4944063920493</v>
      </c>
      <c r="AE60">
        <f>'IDT-1'!B60</f>
        <v>0</v>
      </c>
      <c r="AF60" s="26"/>
      <c r="AG60">
        <f t="shared" si="2"/>
        <v>1955.4944063920493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-290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12.976579052947056</v>
      </c>
      <c r="F61">
        <f>GT_Spot!P61</f>
        <v>0</v>
      </c>
      <c r="G61">
        <f>PPCL_NG!P61</f>
        <v>17.54</v>
      </c>
      <c r="H61">
        <f>PPCL_Spot!P61</f>
        <v>65.000000000000014</v>
      </c>
      <c r="I61">
        <f>Bawana_NG!P61</f>
        <v>99.62</v>
      </c>
      <c r="J61">
        <f>Bawana_RLNG!P61</f>
        <v>0</v>
      </c>
      <c r="K61">
        <f>Bawana_Spot!P61</f>
        <v>45</v>
      </c>
      <c r="L61">
        <f>TWOMCL!O61</f>
        <v>-0.30633951240552487</v>
      </c>
      <c r="M61">
        <f>EDWPCL!S61</f>
        <v>0</v>
      </c>
      <c r="N61">
        <f>'MSW BWN'!S61</f>
        <v>7.7381947999999987</v>
      </c>
      <c r="O61">
        <f>BRPL_ISGS_exbus!BB61</f>
        <v>1084.1951051049421</v>
      </c>
      <c r="P61" s="77">
        <v>117.9</v>
      </c>
      <c r="Q61" s="77">
        <v>29.65</v>
      </c>
      <c r="R61" s="80">
        <v>38.999999999999993</v>
      </c>
      <c r="S61" s="80">
        <v>0</v>
      </c>
      <c r="T61" s="78">
        <f>SUMPRODUCT(LTA!F61:AJ61,LTA!F$101:AJ$101,LTA!F$103:AJ$103)</f>
        <v>320.64999999999998</v>
      </c>
      <c r="U61" s="78">
        <f>SUMPRODUCT(LTA!F61:AJ61,LTA!F$102:AJ$102,LTA!F$103:AJ$103)</f>
        <v>42.67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42.23</v>
      </c>
      <c r="Z61" s="75">
        <f>IEX!N61</f>
        <v>0</v>
      </c>
      <c r="AA61" s="117">
        <f>STOA!H61</f>
        <v>369.88999999999993</v>
      </c>
      <c r="AB61" s="117">
        <f>-STOA!N61</f>
        <v>0</v>
      </c>
      <c r="AC61">
        <f t="shared" si="0"/>
        <v>23.297791288854015</v>
      </c>
      <c r="AD61">
        <f t="shared" si="1"/>
        <v>1920.4557481566299</v>
      </c>
      <c r="AE61">
        <f>'IDT-1'!B61</f>
        <v>0</v>
      </c>
      <c r="AF61" s="26"/>
      <c r="AG61">
        <f t="shared" si="2"/>
        <v>1920.4557481566299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-350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6.5012424154868524</v>
      </c>
      <c r="F62">
        <f>GT_Spot!P62</f>
        <v>0</v>
      </c>
      <c r="G62">
        <f>PPCL_NG!P62</f>
        <v>17.54</v>
      </c>
      <c r="H62">
        <f>PPCL_Spot!P62</f>
        <v>65</v>
      </c>
      <c r="I62">
        <f>Bawana_NG!P62</f>
        <v>99.62</v>
      </c>
      <c r="J62">
        <f>Bawana_RLNG!P62</f>
        <v>0</v>
      </c>
      <c r="K62">
        <f>Bawana_Spot!P62</f>
        <v>45</v>
      </c>
      <c r="L62">
        <f>TWOMCL!O62</f>
        <v>-0.30633951240552487</v>
      </c>
      <c r="M62">
        <f>EDWPCL!S62</f>
        <v>0</v>
      </c>
      <c r="N62">
        <f>'MSW BWN'!S62</f>
        <v>7.5291447999999992</v>
      </c>
      <c r="O62">
        <f>BRPL_ISGS_exbus!BB62</f>
        <v>1086.9761217009423</v>
      </c>
      <c r="P62" s="77">
        <v>117.9</v>
      </c>
      <c r="Q62" s="77">
        <v>29.65</v>
      </c>
      <c r="R62" s="80">
        <v>38.999999999999993</v>
      </c>
      <c r="S62" s="80">
        <v>0</v>
      </c>
      <c r="T62" s="78">
        <f>SUMPRODUCT(LTA!F62:AJ62,LTA!F$101:AJ$101,LTA!F$103:AJ$103)</f>
        <v>315.45</v>
      </c>
      <c r="U62" s="78">
        <f>SUMPRODUCT(LTA!F62:AJ62,LTA!F$102:AJ$102,LTA!F$103:AJ$103)</f>
        <v>44.92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54.93</v>
      </c>
      <c r="Z62" s="75">
        <f>IEX!N62</f>
        <v>0</v>
      </c>
      <c r="AA62" s="117">
        <f>STOA!H62</f>
        <v>367.44</v>
      </c>
      <c r="AB62" s="117">
        <f>-STOA!N62</f>
        <v>0</v>
      </c>
      <c r="AC62">
        <f t="shared" si="0"/>
        <v>23.238900357267212</v>
      </c>
      <c r="AD62">
        <f t="shared" si="1"/>
        <v>1933.9112690467566</v>
      </c>
      <c r="AE62">
        <f>'IDT-1'!B62</f>
        <v>0</v>
      </c>
      <c r="AF62" s="26"/>
      <c r="AG62">
        <f t="shared" si="2"/>
        <v>1933.9112690467566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-340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6.5012424154868524</v>
      </c>
      <c r="F63">
        <f>GT_Spot!P63</f>
        <v>0</v>
      </c>
      <c r="G63">
        <f>PPCL_NG!P63</f>
        <v>17.54</v>
      </c>
      <c r="H63">
        <f>PPCL_Spot!P63</f>
        <v>65</v>
      </c>
      <c r="I63">
        <f>Bawana_NG!P63</f>
        <v>99.62</v>
      </c>
      <c r="J63">
        <f>Bawana_RLNG!P63</f>
        <v>0</v>
      </c>
      <c r="K63">
        <f>Bawana_Spot!P63</f>
        <v>45.003711952487009</v>
      </c>
      <c r="L63">
        <f>TWOMCL!O63</f>
        <v>-0.30633951240552487</v>
      </c>
      <c r="M63">
        <f>EDWPCL!S63</f>
        <v>0</v>
      </c>
      <c r="N63">
        <f>'MSW BWN'!S63</f>
        <v>6.9521667999999988</v>
      </c>
      <c r="O63">
        <f>BRPL_ISGS_exbus!BB63</f>
        <v>1087.0285591065422</v>
      </c>
      <c r="P63" s="77">
        <v>117.9</v>
      </c>
      <c r="Q63" s="77">
        <v>29.65</v>
      </c>
      <c r="R63" s="80">
        <v>38.999999999999993</v>
      </c>
      <c r="S63" s="80">
        <v>0</v>
      </c>
      <c r="T63" s="78">
        <f>SUMPRODUCT(LTA!F63:AJ63,LTA!F$101:AJ$101,LTA!F$103:AJ$103)</f>
        <v>300.91999999999996</v>
      </c>
      <c r="U63" s="78">
        <f>SUMPRODUCT(LTA!F63:AJ63,LTA!F$102:AJ$102,LTA!F$103:AJ$103)</f>
        <v>48.9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86.99</v>
      </c>
      <c r="Z63" s="75">
        <f>IEX!N63</f>
        <v>0</v>
      </c>
      <c r="AA63" s="117">
        <f>STOA!H63</f>
        <v>364.21999999999997</v>
      </c>
      <c r="AB63" s="117">
        <f>-STOA!N63</f>
        <v>0</v>
      </c>
      <c r="AC63">
        <f t="shared" si="0"/>
        <v>23.040143964330568</v>
      </c>
      <c r="AD63">
        <f t="shared" si="1"/>
        <v>1991.8791967977804</v>
      </c>
      <c r="AE63">
        <f>'IDT-1'!B63</f>
        <v>0</v>
      </c>
      <c r="AF63" s="26"/>
      <c r="AG63">
        <f t="shared" si="2"/>
        <v>1991.8791967977804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-300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6.5012424154868524</v>
      </c>
      <c r="F64">
        <f>GT_Spot!P64</f>
        <v>0</v>
      </c>
      <c r="G64">
        <f>PPCL_NG!P64</f>
        <v>17.54</v>
      </c>
      <c r="H64">
        <f>PPCL_Spot!P64</f>
        <v>65</v>
      </c>
      <c r="I64">
        <f>Bawana_NG!P64</f>
        <v>99.62</v>
      </c>
      <c r="J64">
        <f>Bawana_RLNG!P64</f>
        <v>0</v>
      </c>
      <c r="K64">
        <f>Bawana_Spot!P64</f>
        <v>45.003711952487009</v>
      </c>
      <c r="L64">
        <f>TWOMCL!O64</f>
        <v>-0.30633951240552487</v>
      </c>
      <c r="M64">
        <f>EDWPCL!S64</f>
        <v>0</v>
      </c>
      <c r="N64">
        <f>'MSW BWN'!S64</f>
        <v>7.1929923999999996</v>
      </c>
      <c r="O64">
        <f>BRPL_ISGS_exbus!BB64</f>
        <v>1087.0077585945421</v>
      </c>
      <c r="P64" s="77">
        <v>117.9</v>
      </c>
      <c r="Q64" s="77">
        <v>29.65</v>
      </c>
      <c r="R64" s="80">
        <v>38.999999999999993</v>
      </c>
      <c r="S64" s="80">
        <v>0</v>
      </c>
      <c r="T64" s="78">
        <f>SUMPRODUCT(LTA!F64:AJ64,LTA!F$101:AJ$101,LTA!F$103:AJ$103)</f>
        <v>285.15000000000003</v>
      </c>
      <c r="U64" s="78">
        <f>SUMPRODUCT(LTA!F64:AJ64,LTA!F$102:AJ$102,LTA!F$103:AJ$103)</f>
        <v>51.36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120.54</v>
      </c>
      <c r="Z64" s="75">
        <f>IEX!N64</f>
        <v>0</v>
      </c>
      <c r="AA64" s="117">
        <f>STOA!H64</f>
        <v>357.93999999999994</v>
      </c>
      <c r="AB64" s="117">
        <f>-STOA!N64</f>
        <v>0</v>
      </c>
      <c r="AC64">
        <f t="shared" si="0"/>
        <v>23.164928185104962</v>
      </c>
      <c r="AD64">
        <f t="shared" si="1"/>
        <v>2005.9344376650056</v>
      </c>
      <c r="AE64">
        <f>'IDT-1'!B64</f>
        <v>0</v>
      </c>
      <c r="AF64" s="26"/>
      <c r="AG64">
        <f t="shared" si="2"/>
        <v>2005.9344376650056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-300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6.5012424154868524</v>
      </c>
      <c r="F65">
        <f>GT_Spot!P65</f>
        <v>0</v>
      </c>
      <c r="G65">
        <f>PPCL_NG!P65</f>
        <v>17.54</v>
      </c>
      <c r="H65">
        <f>PPCL_Spot!P65</f>
        <v>65</v>
      </c>
      <c r="I65">
        <f>Bawana_NG!P65</f>
        <v>99.62</v>
      </c>
      <c r="J65">
        <f>Bawana_RLNG!P65</f>
        <v>0</v>
      </c>
      <c r="K65">
        <f>Bawana_Spot!P65</f>
        <v>45.003711952487009</v>
      </c>
      <c r="L65">
        <f>TWOMCL!O65</f>
        <v>-0.30633951240552487</v>
      </c>
      <c r="M65">
        <f>EDWPCL!S65</f>
        <v>0</v>
      </c>
      <c r="N65">
        <f>'MSW BWN'!S65</f>
        <v>7.5375067999999992</v>
      </c>
      <c r="O65">
        <f>BRPL_ISGS_exbus!BB65</f>
        <v>1095.4817066923179</v>
      </c>
      <c r="P65" s="77">
        <v>117.9</v>
      </c>
      <c r="Q65" s="77">
        <v>29.65</v>
      </c>
      <c r="R65" s="80">
        <v>38.999999999999993</v>
      </c>
      <c r="S65" s="80">
        <v>0</v>
      </c>
      <c r="T65" s="78">
        <f>SUMPRODUCT(LTA!F65:AJ65,LTA!F$101:AJ$101,LTA!F$103:AJ$103)</f>
        <v>267.54000000000002</v>
      </c>
      <c r="U65" s="78">
        <f>SUMPRODUCT(LTA!F65:AJ65,LTA!F$102:AJ$102,LTA!F$103:AJ$103)</f>
        <v>53.730000000000004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119.76</v>
      </c>
      <c r="Z65" s="75">
        <f>IEX!N65</f>
        <v>0</v>
      </c>
      <c r="AA65" s="117">
        <f>STOA!H65</f>
        <v>346.71999999999997</v>
      </c>
      <c r="AB65" s="117">
        <f>-STOA!N65</f>
        <v>0</v>
      </c>
      <c r="AC65">
        <f t="shared" si="0"/>
        <v>23.002818655085392</v>
      </c>
      <c r="AD65">
        <f t="shared" si="1"/>
        <v>1987.6750096928008</v>
      </c>
      <c r="AE65">
        <f>'IDT-1'!B65</f>
        <v>0</v>
      </c>
      <c r="AF65" s="26"/>
      <c r="AG65">
        <f t="shared" si="2"/>
        <v>1987.6750096928008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-300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6.5012424154868524</v>
      </c>
      <c r="F66">
        <f>GT_Spot!P66</f>
        <v>0</v>
      </c>
      <c r="G66">
        <f>PPCL_NG!P66</f>
        <v>17.54</v>
      </c>
      <c r="H66">
        <f>PPCL_Spot!P66</f>
        <v>65</v>
      </c>
      <c r="I66">
        <f>Bawana_NG!P66</f>
        <v>99.62</v>
      </c>
      <c r="J66">
        <f>Bawana_RLNG!P66</f>
        <v>0</v>
      </c>
      <c r="K66">
        <f>Bawana_Spot!P66</f>
        <v>45.003711952487009</v>
      </c>
      <c r="L66">
        <f>TWOMCL!O66</f>
        <v>-0.30633951240552487</v>
      </c>
      <c r="M66">
        <f>EDWPCL!S66</f>
        <v>0</v>
      </c>
      <c r="N66">
        <f>'MSW BWN'!S66</f>
        <v>7.5375067999999992</v>
      </c>
      <c r="O66">
        <f>BRPL_ISGS_exbus!BB66</f>
        <v>1092.5789088989527</v>
      </c>
      <c r="P66" s="77">
        <v>117.9</v>
      </c>
      <c r="Q66" s="77">
        <v>29.65</v>
      </c>
      <c r="R66" s="80">
        <v>38.999999999999993</v>
      </c>
      <c r="S66" s="80">
        <v>0</v>
      </c>
      <c r="T66" s="78">
        <f>SUMPRODUCT(LTA!F66:AJ66,LTA!F$101:AJ$101,LTA!F$103:AJ$103)</f>
        <v>247.81</v>
      </c>
      <c r="U66" s="78">
        <f>SUMPRODUCT(LTA!F66:AJ66,LTA!F$102:AJ$102,LTA!F$103:AJ$103)</f>
        <v>55.649999999999991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119.94</v>
      </c>
      <c r="Z66" s="75">
        <f>IEX!N66</f>
        <v>0</v>
      </c>
      <c r="AA66" s="117">
        <f>STOA!H66</f>
        <v>334.21</v>
      </c>
      <c r="AB66" s="117">
        <f>-STOA!N66</f>
        <v>0</v>
      </c>
      <c r="AC66">
        <f t="shared" si="0"/>
        <v>22.445698208837921</v>
      </c>
      <c r="AD66">
        <f t="shared" si="1"/>
        <v>1985.1893323456832</v>
      </c>
      <c r="AE66">
        <f>'IDT-1'!B66</f>
        <v>0</v>
      </c>
      <c r="AF66" s="26"/>
      <c r="AG66">
        <f t="shared" si="2"/>
        <v>1985.1893323456832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-270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10.207265329845974</v>
      </c>
      <c r="F67">
        <f>GT_Spot!P67</f>
        <v>0</v>
      </c>
      <c r="G67">
        <f>PPCL_NG!P67</f>
        <v>17.54</v>
      </c>
      <c r="H67">
        <f>PPCL_Spot!P67</f>
        <v>65.000000000000014</v>
      </c>
      <c r="I67">
        <f>Bawana_NG!P67</f>
        <v>99.62</v>
      </c>
      <c r="J67">
        <f>Bawana_RLNG!P67</f>
        <v>0</v>
      </c>
      <c r="K67">
        <f>Bawana_Spot!P67</f>
        <v>45</v>
      </c>
      <c r="L67">
        <f>TWOMCL!O67</f>
        <v>-0.30633951240552487</v>
      </c>
      <c r="M67">
        <f>EDWPCL!S67</f>
        <v>0</v>
      </c>
      <c r="N67">
        <f>'MSW BWN'!S67</f>
        <v>7.3217671999999991</v>
      </c>
      <c r="O67">
        <f>BRPL_ISGS_exbus!BB67</f>
        <v>1093.3069553669527</v>
      </c>
      <c r="P67" s="77">
        <v>117.9</v>
      </c>
      <c r="Q67" s="77">
        <v>29.65</v>
      </c>
      <c r="R67" s="80">
        <v>38.999999999999993</v>
      </c>
      <c r="S67" s="80">
        <v>0</v>
      </c>
      <c r="T67" s="78">
        <f>SUMPRODUCT(LTA!F67:AJ67,LTA!F$101:AJ$101,LTA!F$103:AJ$103)</f>
        <v>226.37</v>
      </c>
      <c r="U67" s="78">
        <f>SUMPRODUCT(LTA!F67:AJ67,LTA!F$102:AJ$102,LTA!F$103:AJ$103)</f>
        <v>56.900000000000006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41.73</v>
      </c>
      <c r="Z67" s="75">
        <f>IEX!N67</f>
        <v>0</v>
      </c>
      <c r="AA67" s="117">
        <f>STOA!H67</f>
        <v>455.77</v>
      </c>
      <c r="AB67" s="117">
        <f>-STOA!N67</f>
        <v>0</v>
      </c>
      <c r="AC67">
        <f t="shared" si="0"/>
        <v>22.509032295296883</v>
      </c>
      <c r="AD67">
        <f t="shared" si="1"/>
        <v>2032.5006160890966</v>
      </c>
      <c r="AE67">
        <f>'IDT-1'!B67</f>
        <v>0</v>
      </c>
      <c r="AF67" s="26"/>
      <c r="AG67">
        <f t="shared" si="2"/>
        <v>2032.5006160890966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-250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10.207265329845974</v>
      </c>
      <c r="F68">
        <f>GT_Spot!P68</f>
        <v>0</v>
      </c>
      <c r="G68">
        <f>PPCL_NG!P68</f>
        <v>17.54</v>
      </c>
      <c r="H68">
        <f>PPCL_Spot!P68</f>
        <v>65</v>
      </c>
      <c r="I68">
        <f>Bawana_NG!P68</f>
        <v>99.62</v>
      </c>
      <c r="J68">
        <f>Bawana_RLNG!P68</f>
        <v>0</v>
      </c>
      <c r="K68">
        <f>Bawana_Spot!P68</f>
        <v>45.003711952487009</v>
      </c>
      <c r="L68">
        <f>TWOMCL!O68</f>
        <v>-0.30633951240552487</v>
      </c>
      <c r="M68">
        <f>EDWPCL!S68</f>
        <v>0</v>
      </c>
      <c r="N68">
        <f>'MSW BWN'!S68</f>
        <v>7.5224551999999996</v>
      </c>
      <c r="O68">
        <f>BRPL_ISGS_exbus!BB68</f>
        <v>1093.3069553669527</v>
      </c>
      <c r="P68" s="77">
        <v>117.9</v>
      </c>
      <c r="Q68" s="77">
        <v>29.65</v>
      </c>
      <c r="R68" s="80">
        <v>38.999999999999993</v>
      </c>
      <c r="S68" s="80">
        <v>0</v>
      </c>
      <c r="T68" s="78">
        <f>SUMPRODUCT(LTA!F68:AJ68,LTA!F$101:AJ$101,LTA!F$103:AJ$103)</f>
        <v>202.82999999999998</v>
      </c>
      <c r="U68" s="78">
        <f>SUMPRODUCT(LTA!F68:AJ68,LTA!F$102:AJ$102,LTA!F$103:AJ$103)</f>
        <v>58.97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40.159999999999997</v>
      </c>
      <c r="Z68" s="75">
        <f>IEX!N68</f>
        <v>0</v>
      </c>
      <c r="AA68" s="117">
        <f>STOA!H68</f>
        <v>449.25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22.250703014878766</v>
      </c>
      <c r="AD68">
        <f t="shared" ref="AD68:AD98" si="4">SUM(B68:AB68,AI68:AR68)-AC68</f>
        <v>2003.4033453220015</v>
      </c>
      <c r="AE68">
        <f>'IDT-1'!B68</f>
        <v>0</v>
      </c>
      <c r="AF68" s="26"/>
      <c r="AG68">
        <f t="shared" ref="AG68:AG98" si="5">SUM(AD68:AF68)</f>
        <v>2003.4033453220015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-250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10.207265329845974</v>
      </c>
      <c r="F69">
        <f>GT_Spot!P69</f>
        <v>0</v>
      </c>
      <c r="G69">
        <f>PPCL_NG!P69</f>
        <v>17.54</v>
      </c>
      <c r="H69">
        <f>PPCL_Spot!P69</f>
        <v>65</v>
      </c>
      <c r="I69">
        <f>Bawana_NG!P69</f>
        <v>99.62</v>
      </c>
      <c r="J69">
        <f>Bawana_RLNG!P69</f>
        <v>0</v>
      </c>
      <c r="K69">
        <f>Bawana_Spot!P69</f>
        <v>45.003711952487009</v>
      </c>
      <c r="L69">
        <f>TWOMCL!O69</f>
        <v>-0.30633951240552487</v>
      </c>
      <c r="M69">
        <f>EDWPCL!S69</f>
        <v>0</v>
      </c>
      <c r="N69">
        <f>'MSW BWN'!S69</f>
        <v>7.2816296000000005</v>
      </c>
      <c r="O69">
        <f>BRPL_ISGS_exbus!BB69</f>
        <v>1088.7395169269528</v>
      </c>
      <c r="P69" s="77">
        <v>117.9</v>
      </c>
      <c r="Q69" s="77">
        <v>29.65</v>
      </c>
      <c r="R69" s="80">
        <v>33.11</v>
      </c>
      <c r="S69" s="80">
        <v>0</v>
      </c>
      <c r="T69" s="78">
        <f>SUMPRODUCT(LTA!F69:AJ69,LTA!F$101:AJ$101,LTA!F$103:AJ$103)</f>
        <v>177.55</v>
      </c>
      <c r="U69" s="78">
        <f>SUMPRODUCT(LTA!F69:AJ69,LTA!F$102:AJ$102,LTA!F$103:AJ$103)</f>
        <v>60.870000000000005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43.32</v>
      </c>
      <c r="Z69" s="75">
        <f>IEX!N69</f>
        <v>0</v>
      </c>
      <c r="AA69" s="117">
        <f>STOA!H69</f>
        <v>452.40999999999991</v>
      </c>
      <c r="AB69" s="117">
        <f>-STOA!N69</f>
        <v>0</v>
      </c>
      <c r="AC69">
        <f t="shared" si="3"/>
        <v>21.296180089551143</v>
      </c>
      <c r="AD69">
        <f t="shared" si="4"/>
        <v>2056.5996042073293</v>
      </c>
      <c r="AE69">
        <f>'IDT-1'!B69</f>
        <v>0</v>
      </c>
      <c r="AF69" s="26"/>
      <c r="AG69">
        <f t="shared" si="5"/>
        <v>2056.5996042073293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-170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10.207265329845974</v>
      </c>
      <c r="F70">
        <f>GT_Spot!P70</f>
        <v>0</v>
      </c>
      <c r="G70">
        <f>PPCL_NG!P70</f>
        <v>17.54</v>
      </c>
      <c r="H70">
        <f>PPCL_Spot!P70</f>
        <v>65</v>
      </c>
      <c r="I70">
        <f>Bawana_NG!P70</f>
        <v>99.62</v>
      </c>
      <c r="J70">
        <f>Bawana_RLNG!P70</f>
        <v>0</v>
      </c>
      <c r="K70">
        <f>Bawana_Spot!P70</f>
        <v>45.003711952487009</v>
      </c>
      <c r="L70">
        <f>TWOMCL!O70</f>
        <v>-0.30633951240552487</v>
      </c>
      <c r="M70">
        <f>EDWPCL!S70</f>
        <v>0</v>
      </c>
      <c r="N70">
        <f>'MSW BWN'!S70</f>
        <v>7.3217671999999991</v>
      </c>
      <c r="O70">
        <f>BRPL_ISGS_exbus!BB70</f>
        <v>1083.3845516021527</v>
      </c>
      <c r="P70" s="77">
        <v>117.9</v>
      </c>
      <c r="Q70" s="77">
        <v>29.65</v>
      </c>
      <c r="R70" s="80">
        <v>28.27</v>
      </c>
      <c r="S70" s="80">
        <v>0</v>
      </c>
      <c r="T70" s="78">
        <f>SUMPRODUCT(LTA!F70:AJ70,LTA!F$101:AJ$101,LTA!F$103:AJ$103)</f>
        <v>152.47999999999999</v>
      </c>
      <c r="U70" s="78">
        <f>SUMPRODUCT(LTA!F70:AJ70,LTA!F$102:AJ$102,LTA!F$103:AJ$103)</f>
        <v>75.11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52.96</v>
      </c>
      <c r="Z70" s="75">
        <f>IEX!N70</f>
        <v>0</v>
      </c>
      <c r="AA70" s="117">
        <f>STOA!H70</f>
        <v>436.51999999999992</v>
      </c>
      <c r="AB70" s="117">
        <f>-STOA!N70</f>
        <v>0</v>
      </c>
      <c r="AC70">
        <f t="shared" si="3"/>
        <v>20.967732330350948</v>
      </c>
      <c r="AD70">
        <f t="shared" si="4"/>
        <v>2039.693224241729</v>
      </c>
      <c r="AE70">
        <f>'IDT-1'!B70</f>
        <v>0</v>
      </c>
      <c r="AF70" s="26"/>
      <c r="AG70">
        <f t="shared" si="5"/>
        <v>2039.693224241729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-160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13.170718877849207</v>
      </c>
      <c r="F71">
        <f>GT_Spot!P71</f>
        <v>0</v>
      </c>
      <c r="G71">
        <f>PPCL_NG!P71</f>
        <v>17.54</v>
      </c>
      <c r="H71">
        <f>PPCL_Spot!P71</f>
        <v>65</v>
      </c>
      <c r="I71">
        <f>Bawana_NG!P71</f>
        <v>99.62</v>
      </c>
      <c r="J71">
        <f>Bawana_RLNG!P71</f>
        <v>0</v>
      </c>
      <c r="K71">
        <f>Bawana_Spot!P71</f>
        <v>45.003711952487009</v>
      </c>
      <c r="L71">
        <f>TWOMCL!O71</f>
        <v>-0.30633951240552487</v>
      </c>
      <c r="M71">
        <f>EDWPCL!S71</f>
        <v>0</v>
      </c>
      <c r="N71">
        <f>'MSW BWN'!S71</f>
        <v>7.3217671999999991</v>
      </c>
      <c r="O71">
        <f>BRPL_ISGS_exbus!BB71</f>
        <v>1083.3845516021527</v>
      </c>
      <c r="P71" s="77">
        <v>117.9</v>
      </c>
      <c r="Q71" s="77">
        <v>29.65</v>
      </c>
      <c r="R71" s="80">
        <v>24.404200378722674</v>
      </c>
      <c r="S71" s="80">
        <v>0</v>
      </c>
      <c r="T71" s="78">
        <f>SUMPRODUCT(LTA!F71:AJ71,LTA!F$101:AJ$101,LTA!F$103:AJ$103)</f>
        <v>125.58</v>
      </c>
      <c r="U71" s="78">
        <f>SUMPRODUCT(LTA!F71:AJ71,LTA!F$102:AJ$102,LTA!F$103:AJ$103)</f>
        <v>77.009999999999991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42.6</v>
      </c>
      <c r="Z71" s="75">
        <f>IEX!N71</f>
        <v>0</v>
      </c>
      <c r="AA71" s="117">
        <f>STOA!H71</f>
        <v>428.08</v>
      </c>
      <c r="AB71" s="117">
        <f>-STOA!N71</f>
        <v>0</v>
      </c>
      <c r="AC71">
        <f t="shared" si="3"/>
        <v>20.041664033574417</v>
      </c>
      <c r="AD71">
        <f t="shared" si="4"/>
        <v>2055.9169464652318</v>
      </c>
      <c r="AE71">
        <f>'IDT-1'!B71</f>
        <v>0</v>
      </c>
      <c r="AF71" s="26"/>
      <c r="AG71">
        <f t="shared" si="5"/>
        <v>2055.9169464652318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13.170718877849207</v>
      </c>
      <c r="F72">
        <f>GT_Spot!P72</f>
        <v>0</v>
      </c>
      <c r="G72">
        <f>PPCL_NG!P72</f>
        <v>17.54</v>
      </c>
      <c r="H72">
        <f>PPCL_Spot!P72</f>
        <v>65</v>
      </c>
      <c r="I72">
        <f>Bawana_NG!P72</f>
        <v>99.62</v>
      </c>
      <c r="J72">
        <f>Bawana_RLNG!P72</f>
        <v>0</v>
      </c>
      <c r="K72">
        <f>Bawana_Spot!P72</f>
        <v>45.003711952487009</v>
      </c>
      <c r="L72">
        <f>TWOMCL!O72</f>
        <v>-0.30633951240552487</v>
      </c>
      <c r="M72">
        <f>EDWPCL!S72</f>
        <v>0</v>
      </c>
      <c r="N72">
        <f>'MSW BWN'!S72</f>
        <v>7.6027303999999996</v>
      </c>
      <c r="O72">
        <f>BRPL_ISGS_exbus!BB72</f>
        <v>1083.3845516021527</v>
      </c>
      <c r="P72" s="77">
        <v>117.9</v>
      </c>
      <c r="Q72" s="77">
        <v>29.65</v>
      </c>
      <c r="R72" s="80">
        <v>22.299999999999997</v>
      </c>
      <c r="S72" s="80">
        <v>0</v>
      </c>
      <c r="T72" s="78">
        <f>SUMPRODUCT(LTA!F72:AJ72,LTA!F$101:AJ$101,LTA!F$103:AJ$103)</f>
        <v>99.3</v>
      </c>
      <c r="U72" s="78">
        <f>SUMPRODUCT(LTA!F72:AJ72,LTA!F$102:AJ$102,LTA!F$103:AJ$103)</f>
        <v>78.34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46.53</v>
      </c>
      <c r="Z72" s="75">
        <f>IEX!N72</f>
        <v>0</v>
      </c>
      <c r="AA72" s="117">
        <f>STOA!H72</f>
        <v>415.06999999999994</v>
      </c>
      <c r="AB72" s="117">
        <f>-STOA!N72</f>
        <v>0</v>
      </c>
      <c r="AC72">
        <f t="shared" si="3"/>
        <v>19.726155546401657</v>
      </c>
      <c r="AD72">
        <f t="shared" si="4"/>
        <v>2020.3792177736816</v>
      </c>
      <c r="AE72">
        <f>'IDT-1'!B72</f>
        <v>0</v>
      </c>
      <c r="AF72" s="26"/>
      <c r="AG72">
        <f t="shared" si="5"/>
        <v>2020.3792177736816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-100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13.170718877849207</v>
      </c>
      <c r="F73">
        <f>GT_Spot!P73</f>
        <v>0</v>
      </c>
      <c r="G73">
        <f>PPCL_NG!P73</f>
        <v>17.54</v>
      </c>
      <c r="H73">
        <f>PPCL_Spot!P73</f>
        <v>65</v>
      </c>
      <c r="I73">
        <f>Bawana_NG!P73</f>
        <v>99.62</v>
      </c>
      <c r="J73">
        <f>Bawana_RLNG!P73</f>
        <v>0</v>
      </c>
      <c r="K73">
        <f>Bawana_Spot!P73</f>
        <v>45</v>
      </c>
      <c r="L73">
        <f>TWOMCL!O73</f>
        <v>-0.30633951240552487</v>
      </c>
      <c r="M73">
        <f>EDWPCL!S73</f>
        <v>0</v>
      </c>
      <c r="N73">
        <f>'MSW BWN'!S73</f>
        <v>7.6662815999999987</v>
      </c>
      <c r="O73">
        <f>BRPL_ISGS_exbus!BB73</f>
        <v>1087.1558197013526</v>
      </c>
      <c r="P73" s="77">
        <v>117.9</v>
      </c>
      <c r="Q73" s="77">
        <v>29.65</v>
      </c>
      <c r="R73" s="80">
        <v>14.5</v>
      </c>
      <c r="S73" s="80">
        <v>0</v>
      </c>
      <c r="T73" s="78">
        <f>SUMPRODUCT(LTA!F73:AJ73,LTA!F$101:AJ$101,LTA!F$103:AJ$103)</f>
        <v>73.349999999999994</v>
      </c>
      <c r="U73" s="78">
        <f>SUMPRODUCT(LTA!F73:AJ73,LTA!F$102:AJ$102,LTA!F$103:AJ$103)</f>
        <v>79.539999999999992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44.25</v>
      </c>
      <c r="Z73" s="75">
        <f>IEX!N73</f>
        <v>0</v>
      </c>
      <c r="AA73" s="117">
        <f>STOA!H73</f>
        <v>400.68999999999994</v>
      </c>
      <c r="AB73" s="117">
        <f>-STOA!N73</f>
        <v>0</v>
      </c>
      <c r="AC73">
        <f t="shared" si="3"/>
        <v>19.149258740608825</v>
      </c>
      <c r="AD73">
        <f t="shared" si="4"/>
        <v>1995.5772219261876</v>
      </c>
      <c r="AE73">
        <f>'IDT-1'!B73</f>
        <v>0</v>
      </c>
      <c r="AF73" s="26"/>
      <c r="AG73">
        <f t="shared" si="5"/>
        <v>1995.5772219261876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13.170718877849207</v>
      </c>
      <c r="F74">
        <f>GT_Spot!P74</f>
        <v>0</v>
      </c>
      <c r="G74">
        <f>PPCL_NG!P74</f>
        <v>17.54</v>
      </c>
      <c r="H74">
        <f>PPCL_Spot!P74</f>
        <v>65</v>
      </c>
      <c r="I74">
        <f>Bawana_NG!P74</f>
        <v>99.62</v>
      </c>
      <c r="J74">
        <f>Bawana_RLNG!P74</f>
        <v>0</v>
      </c>
      <c r="K74">
        <f>Bawana_Spot!P74</f>
        <v>45</v>
      </c>
      <c r="L74">
        <f>TWOMCL!O74</f>
        <v>-0.30633951240552487</v>
      </c>
      <c r="M74">
        <f>EDWPCL!S74</f>
        <v>0</v>
      </c>
      <c r="N74">
        <f>'MSW BWN'!S74</f>
        <v>7.2883191999999983</v>
      </c>
      <c r="O74">
        <f>BRPL_ISGS_exbus!BB74</f>
        <v>1091.4085265429526</v>
      </c>
      <c r="P74" s="77">
        <v>117.9</v>
      </c>
      <c r="Q74" s="77">
        <v>29.65</v>
      </c>
      <c r="R74" s="80">
        <v>5.16</v>
      </c>
      <c r="S74" s="80">
        <v>0</v>
      </c>
      <c r="T74" s="78">
        <f>SUMPRODUCT(LTA!F74:AJ74,LTA!F$101:AJ$101,LTA!F$103:AJ$103)</f>
        <v>52.480000000000004</v>
      </c>
      <c r="U74" s="78">
        <f>SUMPRODUCT(LTA!F74:AJ74,LTA!F$102:AJ$102,LTA!F$103:AJ$103)</f>
        <v>80.97999999999999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41.73</v>
      </c>
      <c r="Z74" s="75">
        <f>IEX!N74</f>
        <v>0</v>
      </c>
      <c r="AA74" s="117">
        <f>STOA!H74</f>
        <v>387.35999999999996</v>
      </c>
      <c r="AB74" s="117">
        <f>-STOA!N74</f>
        <v>0</v>
      </c>
      <c r="AC74">
        <f t="shared" si="3"/>
        <v>18.79070049169491</v>
      </c>
      <c r="AD74">
        <f t="shared" si="4"/>
        <v>1955.1905246167019</v>
      </c>
      <c r="AE74">
        <f>'IDT-1'!B74</f>
        <v>0</v>
      </c>
      <c r="AF74" s="26"/>
      <c r="AG74">
        <f t="shared" si="5"/>
        <v>1955.1905246167019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13.28591466978375</v>
      </c>
      <c r="F75">
        <f>GT_Spot!P75</f>
        <v>0</v>
      </c>
      <c r="G75">
        <f>PPCL_NG!P75</f>
        <v>17.54</v>
      </c>
      <c r="H75">
        <f>PPCL_Spot!P75</f>
        <v>65</v>
      </c>
      <c r="I75">
        <f>Bawana_NG!P75</f>
        <v>99.62</v>
      </c>
      <c r="J75">
        <f>Bawana_RLNG!P75</f>
        <v>0</v>
      </c>
      <c r="K75">
        <f>Bawana_Spot!P75</f>
        <v>45</v>
      </c>
      <c r="L75">
        <f>TWOMCL!O75</f>
        <v>-0.30633951240552487</v>
      </c>
      <c r="M75">
        <f>EDWPCL!S75</f>
        <v>0</v>
      </c>
      <c r="N75">
        <f>'MSW BWN'!S75</f>
        <v>7.5776443999999996</v>
      </c>
      <c r="O75">
        <f>BRPL_ISGS_exbus!BB75</f>
        <v>1100.6412901229528</v>
      </c>
      <c r="P75" s="77">
        <v>117.9</v>
      </c>
      <c r="Q75" s="77">
        <v>29.65</v>
      </c>
      <c r="R75" s="80">
        <v>0</v>
      </c>
      <c r="S75" s="80">
        <v>0</v>
      </c>
      <c r="T75" s="78">
        <f>SUMPRODUCT(LTA!F75:AJ75,LTA!F$101:AJ$101,LTA!F$103:AJ$103)</f>
        <v>32.53</v>
      </c>
      <c r="U75" s="78">
        <f>SUMPRODUCT(LTA!F75:AJ75,LTA!F$102:AJ$102,LTA!F$103:AJ$103)</f>
        <v>79.3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44.45</v>
      </c>
      <c r="Z75" s="75">
        <f>IEX!N75</f>
        <v>0</v>
      </c>
      <c r="AA75" s="117">
        <f>STOA!H75</f>
        <v>401.28999999999996</v>
      </c>
      <c r="AB75" s="117">
        <f>-STOA!N75</f>
        <v>0</v>
      </c>
      <c r="AC75">
        <f t="shared" si="3"/>
        <v>19.647454965580881</v>
      </c>
      <c r="AD75">
        <f t="shared" si="4"/>
        <v>1856.8310547147503</v>
      </c>
      <c r="AE75">
        <f>'IDT-1'!B75</f>
        <v>0</v>
      </c>
      <c r="AF75" s="26"/>
      <c r="AG75">
        <f t="shared" si="5"/>
        <v>1856.8310547147503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-177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13.28591466978375</v>
      </c>
      <c r="F76">
        <f>GT_Spot!P76</f>
        <v>0</v>
      </c>
      <c r="G76">
        <f>PPCL_NG!P76</f>
        <v>17.54</v>
      </c>
      <c r="H76">
        <f>PPCL_Spot!P76</f>
        <v>65</v>
      </c>
      <c r="I76">
        <f>Bawana_NG!P76</f>
        <v>99.62</v>
      </c>
      <c r="J76">
        <f>Bawana_RLNG!P76</f>
        <v>0</v>
      </c>
      <c r="K76">
        <f>Bawana_Spot!P76</f>
        <v>45</v>
      </c>
      <c r="L76">
        <f>TWOMCL!O76</f>
        <v>-0.30633951240552487</v>
      </c>
      <c r="M76">
        <f>EDWPCL!S76</f>
        <v>0</v>
      </c>
      <c r="N76">
        <f>'MSW BWN'!S76</f>
        <v>7.7231432</v>
      </c>
      <c r="O76">
        <f>BRPL_ISGS_exbus!BB76</f>
        <v>1114.6121984703368</v>
      </c>
      <c r="P76" s="77">
        <v>117.9</v>
      </c>
      <c r="Q76" s="77">
        <v>29.65</v>
      </c>
      <c r="R76" s="80">
        <v>0</v>
      </c>
      <c r="S76" s="80">
        <v>0</v>
      </c>
      <c r="T76" s="78">
        <f>SUMPRODUCT(LTA!F76:AJ76,LTA!F$101:AJ$101,LTA!F$103:AJ$103)</f>
        <v>17.329999999999998</v>
      </c>
      <c r="U76" s="78">
        <f>SUMPRODUCT(LTA!F76:AJ76,LTA!F$102:AJ$102,LTA!F$103:AJ$103)</f>
        <v>78.259999999999991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47.42</v>
      </c>
      <c r="Z76" s="75">
        <f>IEX!N76</f>
        <v>0</v>
      </c>
      <c r="AA76" s="117">
        <f>STOA!H76</f>
        <v>391.5</v>
      </c>
      <c r="AB76" s="117">
        <f>-STOA!N76</f>
        <v>0</v>
      </c>
      <c r="AC76">
        <f t="shared" si="3"/>
        <v>19.293529395289806</v>
      </c>
      <c r="AD76">
        <f t="shared" si="4"/>
        <v>1879.2413874324254</v>
      </c>
      <c r="AE76">
        <f>'IDT-1'!B76</f>
        <v>0</v>
      </c>
      <c r="AF76" s="26"/>
      <c r="AG76">
        <f t="shared" si="5"/>
        <v>1879.2413874324254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13.663522727272726</v>
      </c>
      <c r="F77">
        <f>GT_Spot!P77</f>
        <v>0</v>
      </c>
      <c r="G77">
        <f>PPCL_NG!P77</f>
        <v>17.54</v>
      </c>
      <c r="H77">
        <f>PPCL_Spot!P77</f>
        <v>65</v>
      </c>
      <c r="I77">
        <f>Bawana_NG!P77</f>
        <v>99.62</v>
      </c>
      <c r="J77">
        <f>Bawana_RLNG!P77</f>
        <v>0</v>
      </c>
      <c r="K77">
        <f>Bawana_Spot!P77</f>
        <v>45</v>
      </c>
      <c r="L77">
        <f>TWOMCL!O77</f>
        <v>-0.30633951240552487</v>
      </c>
      <c r="M77">
        <f>EDWPCL!S77</f>
        <v>0</v>
      </c>
      <c r="N77">
        <f>'MSW BWN'!S77</f>
        <v>7.8753315999999982</v>
      </c>
      <c r="O77">
        <f>BRPL_ISGS_exbus!BB77</f>
        <v>1133.6348512102593</v>
      </c>
      <c r="P77" s="77">
        <v>117.9</v>
      </c>
      <c r="Q77" s="77">
        <v>29.65</v>
      </c>
      <c r="R77" s="80">
        <v>0</v>
      </c>
      <c r="S77" s="80">
        <v>0</v>
      </c>
      <c r="T77" s="78">
        <f>SUMPRODUCT(LTA!F77:AJ77,LTA!F$101:AJ$101,LTA!F$103:AJ$103)</f>
        <v>8.81</v>
      </c>
      <c r="U77" s="78">
        <f>SUMPRODUCT(LTA!F77:AJ77,LTA!F$102:AJ$102,LTA!F$103:AJ$103)</f>
        <v>81.429999999999993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39.46</v>
      </c>
      <c r="Z77" s="75">
        <f>IEX!N77</f>
        <v>0</v>
      </c>
      <c r="AA77" s="117">
        <f>STOA!H77</f>
        <v>383.64</v>
      </c>
      <c r="AB77" s="117">
        <f>-STOA!N77</f>
        <v>0</v>
      </c>
      <c r="AC77">
        <f t="shared" si="3"/>
        <v>19.101732397783117</v>
      </c>
      <c r="AD77">
        <f t="shared" si="4"/>
        <v>1897.8156336273437</v>
      </c>
      <c r="AE77">
        <f>'IDT-1'!B77</f>
        <v>0</v>
      </c>
      <c r="AF77" s="26"/>
      <c r="AG77">
        <f t="shared" si="5"/>
        <v>1897.8156336273437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13.663522727272726</v>
      </c>
      <c r="F78">
        <f>GT_Spot!P78</f>
        <v>0</v>
      </c>
      <c r="G78">
        <f>PPCL_NG!P78</f>
        <v>17.54</v>
      </c>
      <c r="H78">
        <f>PPCL_Spot!P78</f>
        <v>65</v>
      </c>
      <c r="I78">
        <f>Bawana_NG!P78</f>
        <v>99.62</v>
      </c>
      <c r="J78">
        <f>Bawana_RLNG!P78</f>
        <v>0</v>
      </c>
      <c r="K78">
        <f>Bawana_Spot!P78</f>
        <v>45</v>
      </c>
      <c r="L78">
        <f>TWOMCL!O78</f>
        <v>-0.30633951240552487</v>
      </c>
      <c r="M78">
        <f>EDWPCL!S78</f>
        <v>0</v>
      </c>
      <c r="N78">
        <f>'MSW BWN'!S78</f>
        <v>7.9706583999999996</v>
      </c>
      <c r="O78">
        <f>BRPL_ISGS_exbus!BB78</f>
        <v>1166.5661973966596</v>
      </c>
      <c r="P78" s="77">
        <v>117.9</v>
      </c>
      <c r="Q78" s="77">
        <v>29.65</v>
      </c>
      <c r="R78" s="80">
        <v>0</v>
      </c>
      <c r="S78" s="80">
        <v>0</v>
      </c>
      <c r="T78" s="78">
        <f>SUMPRODUCT(LTA!F78:AJ78,LTA!F$101:AJ$101,LTA!F$103:AJ$103)</f>
        <v>3.45</v>
      </c>
      <c r="U78" s="78">
        <f>SUMPRODUCT(LTA!F78:AJ78,LTA!F$102:AJ$102,LTA!F$103:AJ$103)</f>
        <v>83.679999999999993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48.2</v>
      </c>
      <c r="Z78" s="75">
        <f>IEX!N78</f>
        <v>0</v>
      </c>
      <c r="AA78" s="117">
        <f>STOA!H78</f>
        <v>377.31</v>
      </c>
      <c r="AB78" s="117">
        <f>-STOA!N78</f>
        <v>0</v>
      </c>
      <c r="AC78">
        <f t="shared" si="3"/>
        <v>19.625916563162718</v>
      </c>
      <c r="AD78">
        <f t="shared" si="4"/>
        <v>1902.6181224483644</v>
      </c>
      <c r="AE78">
        <f>'IDT-1'!B78</f>
        <v>0</v>
      </c>
      <c r="AF78" s="26"/>
      <c r="AG78">
        <f t="shared" si="5"/>
        <v>1902.6181224483644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-153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13.663522727272726</v>
      </c>
      <c r="F79">
        <f>GT_Spot!P79</f>
        <v>0</v>
      </c>
      <c r="G79">
        <f>PPCL_NG!P79</f>
        <v>17.54</v>
      </c>
      <c r="H79">
        <f>PPCL_Spot!P79</f>
        <v>65</v>
      </c>
      <c r="I79">
        <f>Bawana_NG!P79</f>
        <v>99.62</v>
      </c>
      <c r="J79">
        <f>Bawana_RLNG!P79</f>
        <v>0</v>
      </c>
      <c r="K79">
        <f>Bawana_Spot!P79</f>
        <v>45</v>
      </c>
      <c r="L79">
        <f>TWOMCL!O79</f>
        <v>-0.30633951240552487</v>
      </c>
      <c r="M79">
        <f>EDWPCL!S79</f>
        <v>0</v>
      </c>
      <c r="N79">
        <f>'MSW BWN'!S79</f>
        <v>8.0843815999999986</v>
      </c>
      <c r="O79">
        <f>BRPL_ISGS_exbus!BB79</f>
        <v>1220.7938684228184</v>
      </c>
      <c r="P79" s="77">
        <v>117.9</v>
      </c>
      <c r="Q79" s="77">
        <v>29.65</v>
      </c>
      <c r="R79" s="80">
        <v>0</v>
      </c>
      <c r="S79" s="80">
        <v>0</v>
      </c>
      <c r="T79" s="78">
        <f>SUMPRODUCT(LTA!F79:AJ79,LTA!F$101:AJ$101,LTA!F$103:AJ$103)</f>
        <v>0.4</v>
      </c>
      <c r="U79" s="78">
        <f>SUMPRODUCT(LTA!F79:AJ79,LTA!F$102:AJ$102,LTA!F$103:AJ$103)</f>
        <v>84.9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29.76</v>
      </c>
      <c r="Z79" s="75">
        <f>IEX!N79</f>
        <v>0</v>
      </c>
      <c r="AA79" s="117">
        <f>STOA!H79</f>
        <v>374.27</v>
      </c>
      <c r="AB79" s="117">
        <f>-STOA!N79</f>
        <v>0</v>
      </c>
      <c r="AC79">
        <f t="shared" si="3"/>
        <v>20.058799127752433</v>
      </c>
      <c r="AD79">
        <f t="shared" si="4"/>
        <v>1915.2166341099337</v>
      </c>
      <c r="AE79">
        <f>'IDT-1'!B79</f>
        <v>0</v>
      </c>
      <c r="AF79" s="26"/>
      <c r="AG79">
        <f t="shared" si="5"/>
        <v>1915.2166341099337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-171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13.663522727272726</v>
      </c>
      <c r="F80">
        <f>GT_Spot!P80</f>
        <v>0</v>
      </c>
      <c r="G80">
        <f>PPCL_NG!P80</f>
        <v>17.54</v>
      </c>
      <c r="H80">
        <f>PPCL_Spot!P80</f>
        <v>65</v>
      </c>
      <c r="I80">
        <f>Bawana_NG!P80</f>
        <v>99.62</v>
      </c>
      <c r="J80">
        <f>Bawana_RLNG!P80</f>
        <v>0</v>
      </c>
      <c r="K80">
        <f>Bawana_Spot!P80</f>
        <v>45</v>
      </c>
      <c r="L80">
        <f>TWOMCL!O80</f>
        <v>-0.30633951240552487</v>
      </c>
      <c r="M80">
        <f>EDWPCL!S80</f>
        <v>0</v>
      </c>
      <c r="N80">
        <f>'MSW BWN'!S80</f>
        <v>7.9790203999999996</v>
      </c>
      <c r="O80">
        <f>BRPL_ISGS_exbus!BB80</f>
        <v>1220.7938684228184</v>
      </c>
      <c r="P80" s="77">
        <v>117.9</v>
      </c>
      <c r="Q80" s="77">
        <v>29.65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83.16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6.64</v>
      </c>
      <c r="Z80" s="75">
        <f>IEX!N80</f>
        <v>0</v>
      </c>
      <c r="AA80" s="117">
        <f>STOA!H80</f>
        <v>373.35</v>
      </c>
      <c r="AB80" s="117">
        <f>-STOA!N80</f>
        <v>0</v>
      </c>
      <c r="AC80">
        <f t="shared" si="3"/>
        <v>19.51675348591559</v>
      </c>
      <c r="AD80">
        <f t="shared" si="4"/>
        <v>1924.4733185517703</v>
      </c>
      <c r="AE80">
        <f>'IDT-1'!B80</f>
        <v>0</v>
      </c>
      <c r="AF80" s="26"/>
      <c r="AG80">
        <f t="shared" si="5"/>
        <v>1924.4733185517703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13.663522727272726</v>
      </c>
      <c r="F81">
        <f>GT_Spot!P81</f>
        <v>0</v>
      </c>
      <c r="G81">
        <f>PPCL_NG!P81</f>
        <v>17.54</v>
      </c>
      <c r="H81">
        <f>PPCL_Spot!P81</f>
        <v>65</v>
      </c>
      <c r="I81">
        <f>Bawana_NG!P81</f>
        <v>99.62</v>
      </c>
      <c r="J81">
        <f>Bawana_RLNG!P81</f>
        <v>0</v>
      </c>
      <c r="K81">
        <f>Bawana_Spot!P81</f>
        <v>45</v>
      </c>
      <c r="L81">
        <f>TWOMCL!O81</f>
        <v>-0.30633951240552487</v>
      </c>
      <c r="M81">
        <f>EDWPCL!S81</f>
        <v>0</v>
      </c>
      <c r="N81">
        <f>'MSW BWN'!S81</f>
        <v>7.6094199999999992</v>
      </c>
      <c r="O81">
        <f>BRPL_ISGS_exbus!BB81</f>
        <v>1220.790700879837</v>
      </c>
      <c r="P81" s="77">
        <v>117.9</v>
      </c>
      <c r="Q81" s="77">
        <v>29.65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83.88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9.0500000000000007</v>
      </c>
      <c r="Z81" s="75">
        <f>IEX!N81</f>
        <v>0</v>
      </c>
      <c r="AA81" s="117">
        <f>STOA!H81</f>
        <v>373.35</v>
      </c>
      <c r="AB81" s="117">
        <f>-STOA!N81</f>
        <v>0</v>
      </c>
      <c r="AC81">
        <f t="shared" si="3"/>
        <v>20.038192269260296</v>
      </c>
      <c r="AD81">
        <f t="shared" si="4"/>
        <v>1870.7091118254441</v>
      </c>
      <c r="AE81">
        <f>'IDT-1'!B81</f>
        <v>0</v>
      </c>
      <c r="AF81" s="26"/>
      <c r="AG81">
        <f t="shared" si="5"/>
        <v>1870.7091118254441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-192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13.663522727272726</v>
      </c>
      <c r="F82">
        <f>GT_Spot!P82</f>
        <v>0</v>
      </c>
      <c r="G82">
        <f>PPCL_NG!P82</f>
        <v>17.54</v>
      </c>
      <c r="H82">
        <f>PPCL_Spot!P82</f>
        <v>65</v>
      </c>
      <c r="I82">
        <f>Bawana_NG!P82</f>
        <v>99.62</v>
      </c>
      <c r="J82">
        <f>Bawana_RLNG!P82</f>
        <v>0</v>
      </c>
      <c r="K82">
        <f>Bawana_Spot!P82</f>
        <v>45</v>
      </c>
      <c r="L82">
        <f>TWOMCL!O82</f>
        <v>-0.30633951240552487</v>
      </c>
      <c r="M82">
        <f>EDWPCL!S82</f>
        <v>0</v>
      </c>
      <c r="N82">
        <f>'MSW BWN'!S82</f>
        <v>7.8753315999999982</v>
      </c>
      <c r="O82">
        <f>BRPL_ISGS_exbus!BB82</f>
        <v>1220.790700879837</v>
      </c>
      <c r="P82" s="77">
        <v>117.9</v>
      </c>
      <c r="Q82" s="77">
        <v>29.65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83.08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10.49</v>
      </c>
      <c r="Z82" s="75">
        <f>IEX!N82</f>
        <v>0</v>
      </c>
      <c r="AA82" s="117">
        <f>STOA!H82</f>
        <v>373.35</v>
      </c>
      <c r="AB82" s="117">
        <f>-STOA!N82</f>
        <v>0</v>
      </c>
      <c r="AC82">
        <f t="shared" si="3"/>
        <v>19.57562353266394</v>
      </c>
      <c r="AD82">
        <f t="shared" si="4"/>
        <v>1925.0775921620407</v>
      </c>
      <c r="AE82">
        <f>'IDT-1'!B82</f>
        <v>0</v>
      </c>
      <c r="AF82" s="26"/>
      <c r="AG82">
        <f t="shared" si="5"/>
        <v>1925.0775921620407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13.663522727272726</v>
      </c>
      <c r="F83">
        <f>GT_Spot!P83</f>
        <v>0</v>
      </c>
      <c r="G83">
        <f>PPCL_NG!P83</f>
        <v>17.54</v>
      </c>
      <c r="H83">
        <f>PPCL_Spot!P83</f>
        <v>65</v>
      </c>
      <c r="I83">
        <f>Bawana_NG!P83</f>
        <v>99.62</v>
      </c>
      <c r="J83">
        <f>Bawana_RLNG!P83</f>
        <v>0</v>
      </c>
      <c r="K83">
        <f>Bawana_Spot!P83</f>
        <v>45</v>
      </c>
      <c r="L83">
        <f>TWOMCL!O83</f>
        <v>-0.30633951240552487</v>
      </c>
      <c r="M83">
        <f>EDWPCL!S83</f>
        <v>0</v>
      </c>
      <c r="N83">
        <f>'MSW BWN'!S83</f>
        <v>7.8435559999999995</v>
      </c>
      <c r="O83">
        <f>BRPL_ISGS_exbus!BB83</f>
        <v>1220.790700879837</v>
      </c>
      <c r="P83" s="77">
        <v>117.9</v>
      </c>
      <c r="Q83" s="77">
        <v>29.65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55.94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15.31</v>
      </c>
      <c r="Z83" s="75">
        <f>IEX!N83</f>
        <v>0</v>
      </c>
      <c r="AA83" s="117">
        <f>STOA!H83</f>
        <v>373.35</v>
      </c>
      <c r="AB83" s="117">
        <f>-STOA!N83</f>
        <v>0</v>
      </c>
      <c r="AC83">
        <f t="shared" si="3"/>
        <v>19.227999739506622</v>
      </c>
      <c r="AD83">
        <f t="shared" si="4"/>
        <v>1920.0734403551978</v>
      </c>
      <c r="AE83">
        <f>'IDT-1'!B83</f>
        <v>0</v>
      </c>
      <c r="AF83" s="26"/>
      <c r="AG83">
        <f t="shared" si="5"/>
        <v>1920.0734403551978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-122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13.663522727272726</v>
      </c>
      <c r="F84">
        <f>GT_Spot!P84</f>
        <v>0</v>
      </c>
      <c r="G84">
        <f>PPCL_NG!P84</f>
        <v>17.54</v>
      </c>
      <c r="H84">
        <f>PPCL_Spot!P84</f>
        <v>65</v>
      </c>
      <c r="I84">
        <f>Bawana_NG!P84</f>
        <v>99.62</v>
      </c>
      <c r="J84">
        <f>Bawana_RLNG!P84</f>
        <v>0</v>
      </c>
      <c r="K84">
        <f>Bawana_Spot!P84</f>
        <v>45</v>
      </c>
      <c r="L84">
        <f>TWOMCL!O84</f>
        <v>-0.30633951240552487</v>
      </c>
      <c r="M84">
        <f>EDWPCL!S84</f>
        <v>0</v>
      </c>
      <c r="N84">
        <f>'MSW BWN'!S84</f>
        <v>7.7381947999999987</v>
      </c>
      <c r="O84">
        <f>BRPL_ISGS_exbus!BB84</f>
        <v>1213.059436049437</v>
      </c>
      <c r="P84" s="77">
        <v>117.9</v>
      </c>
      <c r="Q84" s="77">
        <v>29.65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53.42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37.72</v>
      </c>
      <c r="Z84" s="75">
        <f>IEX!N84</f>
        <v>0</v>
      </c>
      <c r="AA84" s="117">
        <f>STOA!H84</f>
        <v>373.35</v>
      </c>
      <c r="AB84" s="117">
        <f>-STOA!N84</f>
        <v>0</v>
      </c>
      <c r="AC84">
        <f t="shared" si="3"/>
        <v>19.32519130291691</v>
      </c>
      <c r="AD84">
        <f t="shared" si="4"/>
        <v>1933.0296227613878</v>
      </c>
      <c r="AE84">
        <f>'IDT-1'!B84</f>
        <v>0</v>
      </c>
      <c r="AF84" s="26"/>
      <c r="AG84">
        <f t="shared" si="5"/>
        <v>1933.0296227613878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13.663522727272726</v>
      </c>
      <c r="F85">
        <f>GT_Spot!P85</f>
        <v>0</v>
      </c>
      <c r="G85">
        <f>PPCL_NG!P85</f>
        <v>17.54</v>
      </c>
      <c r="H85">
        <f>PPCL_Spot!P85</f>
        <v>65</v>
      </c>
      <c r="I85">
        <f>Bawana_NG!P85</f>
        <v>99.62</v>
      </c>
      <c r="J85">
        <f>Bawana_RLNG!P85</f>
        <v>0</v>
      </c>
      <c r="K85">
        <f>Bawana_Spot!P85</f>
        <v>45</v>
      </c>
      <c r="L85">
        <f>TWOMCL!O85</f>
        <v>-0.30633951240552487</v>
      </c>
      <c r="M85">
        <f>EDWPCL!S85</f>
        <v>0</v>
      </c>
      <c r="N85">
        <f>'MSW BWN'!S85</f>
        <v>7.6830056000000004</v>
      </c>
      <c r="O85">
        <f>BRPL_ISGS_exbus!BB85</f>
        <v>1199.0021008758372</v>
      </c>
      <c r="P85" s="77">
        <v>117.9</v>
      </c>
      <c r="Q85" s="77">
        <v>29.65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51.14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59.1</v>
      </c>
      <c r="Z85" s="75">
        <f>IEX!N85</f>
        <v>0</v>
      </c>
      <c r="AA85" s="117">
        <f>STOA!H85</f>
        <v>373.35</v>
      </c>
      <c r="AB85" s="117">
        <f>-STOA!N85</f>
        <v>0</v>
      </c>
      <c r="AC85">
        <f t="shared" si="3"/>
        <v>19.182640410463122</v>
      </c>
      <c r="AD85">
        <f t="shared" si="4"/>
        <v>1959.1596492802414</v>
      </c>
      <c r="AE85">
        <f>'IDT-1'!B85</f>
        <v>0</v>
      </c>
      <c r="AF85" s="26"/>
      <c r="AG85">
        <f t="shared" si="5"/>
        <v>1959.1596492802414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-100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13.663522727272726</v>
      </c>
      <c r="F86">
        <f>GT_Spot!P86</f>
        <v>0</v>
      </c>
      <c r="G86">
        <f>PPCL_NG!P86</f>
        <v>17.54</v>
      </c>
      <c r="H86">
        <f>PPCL_Spot!P86</f>
        <v>65</v>
      </c>
      <c r="I86">
        <f>Bawana_NG!P86</f>
        <v>99.62</v>
      </c>
      <c r="J86">
        <f>Bawana_RLNG!P86</f>
        <v>0</v>
      </c>
      <c r="K86">
        <f>Bawana_Spot!P86</f>
        <v>45</v>
      </c>
      <c r="L86">
        <f>TWOMCL!O86</f>
        <v>-0.30633951240552487</v>
      </c>
      <c r="M86">
        <f>EDWPCL!S86</f>
        <v>0</v>
      </c>
      <c r="N86">
        <f>'MSW BWN'!S86</f>
        <v>7.642868</v>
      </c>
      <c r="O86">
        <f>BRPL_ISGS_exbus!BB86</f>
        <v>1197.2541116670368</v>
      </c>
      <c r="P86" s="77">
        <v>117.9</v>
      </c>
      <c r="Q86" s="77">
        <v>29.65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48.36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66.040000000000006</v>
      </c>
      <c r="Z86" s="75">
        <f>IEX!N86</f>
        <v>0</v>
      </c>
      <c r="AA86" s="117">
        <f>STOA!H86</f>
        <v>373.35</v>
      </c>
      <c r="AB86" s="117">
        <f>-STOA!N86</f>
        <v>0</v>
      </c>
      <c r="AC86">
        <f t="shared" si="3"/>
        <v>18.99043783401299</v>
      </c>
      <c r="AD86">
        <f t="shared" si="4"/>
        <v>1985.7237250478911</v>
      </c>
      <c r="AE86">
        <f>'IDT-1'!B86</f>
        <v>0</v>
      </c>
      <c r="AF86" s="26"/>
      <c r="AG86">
        <f t="shared" si="5"/>
        <v>1985.7237250478911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14.055128559579762</v>
      </c>
      <c r="F87">
        <f>GT_Spot!P87</f>
        <v>0</v>
      </c>
      <c r="G87">
        <f>PPCL_NG!P87</f>
        <v>17.54</v>
      </c>
      <c r="H87">
        <f>PPCL_Spot!P87</f>
        <v>65</v>
      </c>
      <c r="I87">
        <f>Bawana_NG!P87</f>
        <v>99.62</v>
      </c>
      <c r="J87">
        <f>Bawana_RLNG!P87</f>
        <v>0</v>
      </c>
      <c r="K87">
        <f>Bawana_Spot!P87</f>
        <v>45.003711952487009</v>
      </c>
      <c r="L87">
        <f>TWOMCL!O87</f>
        <v>-0.30633951240552487</v>
      </c>
      <c r="M87">
        <f>EDWPCL!S87</f>
        <v>0</v>
      </c>
      <c r="N87">
        <f>'MSW BWN'!S87</f>
        <v>7.5860063999999987</v>
      </c>
      <c r="O87">
        <f>BRPL_ISGS_exbus!BB87</f>
        <v>1153.9041083158238</v>
      </c>
      <c r="P87" s="77">
        <v>117.9</v>
      </c>
      <c r="Q87" s="77">
        <v>29.65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46.540000000000006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589.18000000000006</v>
      </c>
      <c r="AB87" s="117">
        <f>-STOA!N87</f>
        <v>0</v>
      </c>
      <c r="AC87">
        <f t="shared" si="3"/>
        <v>20.224806682225346</v>
      </c>
      <c r="AD87">
        <f t="shared" si="4"/>
        <v>2054.44780903326</v>
      </c>
      <c r="AE87">
        <f>'IDT-1'!B87</f>
        <v>0</v>
      </c>
      <c r="AF87" s="26"/>
      <c r="AG87">
        <f t="shared" si="5"/>
        <v>2054.44780903326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-111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14.055128559579762</v>
      </c>
      <c r="F88">
        <f>GT_Spot!P88</f>
        <v>0</v>
      </c>
      <c r="G88">
        <f>PPCL_NG!P88</f>
        <v>17.54</v>
      </c>
      <c r="H88">
        <f>PPCL_Spot!P88</f>
        <v>65</v>
      </c>
      <c r="I88">
        <f>Bawana_NG!P88</f>
        <v>99.62</v>
      </c>
      <c r="J88">
        <f>Bawana_RLNG!P88</f>
        <v>0</v>
      </c>
      <c r="K88">
        <f>Bawana_Spot!P88</f>
        <v>45.003711952487009</v>
      </c>
      <c r="L88">
        <f>TWOMCL!O88</f>
        <v>-0.30633951240552487</v>
      </c>
      <c r="M88">
        <f>EDWPCL!S88</f>
        <v>0</v>
      </c>
      <c r="N88">
        <f>'MSW BWN'!S88</f>
        <v>7.8351939999999987</v>
      </c>
      <c r="O88">
        <f>BRPL_ISGS_exbus!BB88</f>
        <v>1146.3048615955004</v>
      </c>
      <c r="P88" s="77">
        <v>117.9</v>
      </c>
      <c r="Q88" s="77">
        <v>29.65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43.93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12.93</v>
      </c>
      <c r="Z88" s="75">
        <f>IEX!N88</f>
        <v>0</v>
      </c>
      <c r="AA88" s="117">
        <f>STOA!H88</f>
        <v>589.18000000000006</v>
      </c>
      <c r="AB88" s="117">
        <f>-STOA!N88</f>
        <v>0</v>
      </c>
      <c r="AC88">
        <f t="shared" si="3"/>
        <v>19.931329571167467</v>
      </c>
      <c r="AD88">
        <f t="shared" si="4"/>
        <v>2093.7112270239945</v>
      </c>
      <c r="AE88">
        <f>'IDT-1'!B88</f>
        <v>0</v>
      </c>
      <c r="AF88" s="26"/>
      <c r="AG88">
        <f t="shared" si="5"/>
        <v>2093.7112270239945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14.055128559579762</v>
      </c>
      <c r="F89">
        <f>GT_Spot!P89</f>
        <v>0</v>
      </c>
      <c r="G89">
        <f>PPCL_NG!P89</f>
        <v>17.54</v>
      </c>
      <c r="H89">
        <f>PPCL_Spot!P89</f>
        <v>65</v>
      </c>
      <c r="I89">
        <f>Bawana_NG!P89</f>
        <v>99.62</v>
      </c>
      <c r="J89">
        <f>Bawana_RLNG!P89</f>
        <v>0</v>
      </c>
      <c r="K89">
        <f>Bawana_Spot!P89</f>
        <v>45.003711952487009</v>
      </c>
      <c r="L89">
        <f>TWOMCL!O89</f>
        <v>-0.30633951240552487</v>
      </c>
      <c r="M89">
        <f>EDWPCL!S89</f>
        <v>0</v>
      </c>
      <c r="N89">
        <f>'MSW BWN'!S89</f>
        <v>8.0191579999999991</v>
      </c>
      <c r="O89">
        <f>BRPL_ISGS_exbus!BB89</f>
        <v>1146.3054843811005</v>
      </c>
      <c r="P89" s="77">
        <v>117.9</v>
      </c>
      <c r="Q89" s="77">
        <v>29.65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43.690000000000005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29.02</v>
      </c>
      <c r="Z89" s="75">
        <f>IEX!N89</f>
        <v>0</v>
      </c>
      <c r="AA89" s="117">
        <f>STOA!H89</f>
        <v>589.18000000000006</v>
      </c>
      <c r="AB89" s="117">
        <f>-STOA!N89</f>
        <v>0</v>
      </c>
      <c r="AC89">
        <f t="shared" si="3"/>
        <v>19.992530787180993</v>
      </c>
      <c r="AD89">
        <f t="shared" si="4"/>
        <v>2118.6846125935813</v>
      </c>
      <c r="AE89">
        <f>'IDT-1'!B89</f>
        <v>0</v>
      </c>
      <c r="AF89" s="26"/>
      <c r="AG89">
        <f t="shared" si="5"/>
        <v>2118.6846125935813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-66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14.055128559579762</v>
      </c>
      <c r="F90">
        <f>GT_Spot!P90</f>
        <v>0</v>
      </c>
      <c r="G90">
        <f>PPCL_NG!P90</f>
        <v>17.54</v>
      </c>
      <c r="H90">
        <f>PPCL_Spot!P90</f>
        <v>65</v>
      </c>
      <c r="I90">
        <f>Bawana_NG!P90</f>
        <v>99.62</v>
      </c>
      <c r="J90">
        <f>Bawana_RLNG!P90</f>
        <v>0</v>
      </c>
      <c r="K90">
        <f>Bawana_Spot!P90</f>
        <v>45.003711952487009</v>
      </c>
      <c r="L90">
        <f>TWOMCL!O90</f>
        <v>-0.30633951240552487</v>
      </c>
      <c r="M90">
        <f>EDWPCL!S90</f>
        <v>0</v>
      </c>
      <c r="N90">
        <f>'MSW BWN'!S90</f>
        <v>7.9706583999999996</v>
      </c>
      <c r="O90">
        <f>BRPL_ISGS_exbus!BB90</f>
        <v>1147.1676637260828</v>
      </c>
      <c r="P90" s="77">
        <v>117.9</v>
      </c>
      <c r="Q90" s="77">
        <v>29.65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42.82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41.96</v>
      </c>
      <c r="Z90" s="75">
        <f>IEX!N90</f>
        <v>0</v>
      </c>
      <c r="AA90" s="117">
        <f>STOA!H90</f>
        <v>589.18000000000006</v>
      </c>
      <c r="AB90" s="117">
        <f>-STOA!N90</f>
        <v>0</v>
      </c>
      <c r="AC90">
        <f t="shared" si="3"/>
        <v>19.812928960704387</v>
      </c>
      <c r="AD90">
        <f t="shared" si="4"/>
        <v>2164.7478941650397</v>
      </c>
      <c r="AE90">
        <f>'IDT-1'!B90</f>
        <v>0</v>
      </c>
      <c r="AF90" s="26"/>
      <c r="AG90">
        <f t="shared" si="5"/>
        <v>2164.7478941650397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14.055128559579762</v>
      </c>
      <c r="F91">
        <f>GT_Spot!P91</f>
        <v>0</v>
      </c>
      <c r="G91">
        <f>PPCL_NG!P91</f>
        <v>17.54</v>
      </c>
      <c r="H91">
        <f>PPCL_Spot!P91</f>
        <v>65</v>
      </c>
      <c r="I91">
        <f>Bawana_NG!P91</f>
        <v>99.62</v>
      </c>
      <c r="J91">
        <f>Bawana_RLNG!P91</f>
        <v>0</v>
      </c>
      <c r="K91">
        <f>Bawana_Spot!P91</f>
        <v>45.003626984766662</v>
      </c>
      <c r="L91">
        <f>TWOMCL!O91</f>
        <v>-0.30633951240552487</v>
      </c>
      <c r="M91">
        <f>EDWPCL!S91</f>
        <v>0</v>
      </c>
      <c r="N91">
        <f>'MSW BWN'!S91</f>
        <v>8.0275199999999991</v>
      </c>
      <c r="O91">
        <f>BRPL_ISGS_exbus!BB91</f>
        <v>1184.5398727591232</v>
      </c>
      <c r="P91" s="77">
        <v>117.9</v>
      </c>
      <c r="Q91" s="77">
        <v>29.65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39.56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782.1</v>
      </c>
      <c r="AB91" s="117">
        <f>-STOA!N91</f>
        <v>0</v>
      </c>
      <c r="AC91">
        <f t="shared" si="3"/>
        <v>23.510667747230716</v>
      </c>
      <c r="AD91">
        <f t="shared" si="4"/>
        <v>2113.1791410438336</v>
      </c>
      <c r="AE91">
        <f>'IDT-1'!B91</f>
        <v>0</v>
      </c>
      <c r="AF91" s="26"/>
      <c r="AG91">
        <f t="shared" si="5"/>
        <v>2113.1791410438336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-266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14.055128559579762</v>
      </c>
      <c r="F92">
        <f>GT_Spot!P92</f>
        <v>0</v>
      </c>
      <c r="G92">
        <f>PPCL_NG!P92</f>
        <v>17.54</v>
      </c>
      <c r="H92">
        <f>PPCL_Spot!P92</f>
        <v>65</v>
      </c>
      <c r="I92">
        <f>Bawana_NG!P92</f>
        <v>99.62</v>
      </c>
      <c r="J92">
        <f>Bawana_RLNG!P92</f>
        <v>0</v>
      </c>
      <c r="K92">
        <f>Bawana_Spot!P92</f>
        <v>45.61377910348827</v>
      </c>
      <c r="L92">
        <f>TWOMCL!O92</f>
        <v>-0.30633951240552487</v>
      </c>
      <c r="M92">
        <f>EDWPCL!S92</f>
        <v>0</v>
      </c>
      <c r="N92">
        <f>'MSW BWN'!S92</f>
        <v>7.6896951999999992</v>
      </c>
      <c r="O92">
        <f>BRPL_ISGS_exbus!BB92</f>
        <v>1184.9970803983233</v>
      </c>
      <c r="P92" s="77">
        <v>117.9</v>
      </c>
      <c r="Q92" s="77">
        <v>29.65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36.25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6.58</v>
      </c>
      <c r="Z92" s="75">
        <f>IEX!N92</f>
        <v>0</v>
      </c>
      <c r="AA92" s="117">
        <f>STOA!H92</f>
        <v>782.1</v>
      </c>
      <c r="AB92" s="117">
        <f>-STOA!N92</f>
        <v>0</v>
      </c>
      <c r="AC92">
        <f t="shared" si="3"/>
        <v>22.773466560429434</v>
      </c>
      <c r="AD92">
        <f t="shared" si="4"/>
        <v>2204.9158771885564</v>
      </c>
      <c r="AE92">
        <f>'IDT-1'!B92</f>
        <v>0</v>
      </c>
      <c r="AF92" s="26"/>
      <c r="AG92">
        <f t="shared" si="5"/>
        <v>2204.9158771885564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-179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14.055128559579762</v>
      </c>
      <c r="F93">
        <f>GT_Spot!P93</f>
        <v>0</v>
      </c>
      <c r="G93">
        <f>PPCL_NG!P93</f>
        <v>17.54</v>
      </c>
      <c r="H93">
        <f>PPCL_Spot!P93</f>
        <v>65</v>
      </c>
      <c r="I93">
        <f>Bawana_NG!P93</f>
        <v>99.62</v>
      </c>
      <c r="J93">
        <f>Bawana_RLNG!P93</f>
        <v>0</v>
      </c>
      <c r="K93">
        <f>Bawana_Spot!P93</f>
        <v>45.236259611409672</v>
      </c>
      <c r="L93">
        <f>TWOMCL!O93</f>
        <v>-0.30633951240552487</v>
      </c>
      <c r="M93">
        <f>EDWPCL!S93</f>
        <v>0</v>
      </c>
      <c r="N93">
        <f>'MSW BWN'!S93</f>
        <v>7.7783323999999991</v>
      </c>
      <c r="O93">
        <f>BRPL_ISGS_exbus!BB93</f>
        <v>1182.1307448103234</v>
      </c>
      <c r="P93" s="77">
        <v>117.9</v>
      </c>
      <c r="Q93" s="77">
        <v>29.65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28.21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20.25</v>
      </c>
      <c r="Z93" s="75">
        <f>IEX!N93</f>
        <v>0</v>
      </c>
      <c r="AA93" s="117">
        <f>STOA!H93</f>
        <v>782.1</v>
      </c>
      <c r="AB93" s="117">
        <f>-STOA!N93</f>
        <v>0</v>
      </c>
      <c r="AC93">
        <f t="shared" si="3"/>
        <v>23.541007354949151</v>
      </c>
      <c r="AD93">
        <f t="shared" si="4"/>
        <v>2122.6231185139586</v>
      </c>
      <c r="AE93">
        <f>'IDT-1'!B93</f>
        <v>0</v>
      </c>
      <c r="AF93" s="26"/>
      <c r="AG93">
        <f t="shared" si="5"/>
        <v>2122.6231185139586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-263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14.055128559579762</v>
      </c>
      <c r="F94">
        <f>GT_Spot!P94</f>
        <v>0</v>
      </c>
      <c r="G94">
        <f>PPCL_NG!P94</f>
        <v>17.54</v>
      </c>
      <c r="H94">
        <f>PPCL_Spot!P94</f>
        <v>65</v>
      </c>
      <c r="I94">
        <f>Bawana_NG!P94</f>
        <v>99.62</v>
      </c>
      <c r="J94">
        <f>Bawana_RLNG!P94</f>
        <v>0</v>
      </c>
      <c r="K94">
        <f>Bawana_Spot!P94</f>
        <v>45.236259611409672</v>
      </c>
      <c r="L94">
        <f>TWOMCL!O94</f>
        <v>-0.30633951240552487</v>
      </c>
      <c r="M94">
        <f>EDWPCL!S94</f>
        <v>0</v>
      </c>
      <c r="N94">
        <f>'MSW BWN'!S94</f>
        <v>7.8586075999999991</v>
      </c>
      <c r="O94">
        <f>BRPL_ISGS_exbus!BB94</f>
        <v>1182.1734666727234</v>
      </c>
      <c r="P94" s="77">
        <v>117.9</v>
      </c>
      <c r="Q94" s="77">
        <v>29.65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24.36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30.2</v>
      </c>
      <c r="Z94" s="75">
        <f>IEX!N94</f>
        <v>0</v>
      </c>
      <c r="AA94" s="117">
        <f>STOA!H94</f>
        <v>782.1</v>
      </c>
      <c r="AB94" s="117">
        <f>-STOA!N94</f>
        <v>0</v>
      </c>
      <c r="AC94">
        <f t="shared" si="3"/>
        <v>22.965422675022403</v>
      </c>
      <c r="AD94">
        <f t="shared" si="4"/>
        <v>2200.4217002562855</v>
      </c>
      <c r="AE94">
        <f>'IDT-1'!B94</f>
        <v>0</v>
      </c>
      <c r="AF94" s="26"/>
      <c r="AG94">
        <f t="shared" si="5"/>
        <v>2200.4217002562855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-192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14.055128559579762</v>
      </c>
      <c r="F95">
        <f>GT_Spot!P95</f>
        <v>0</v>
      </c>
      <c r="G95">
        <f>PPCL_NG!P95</f>
        <v>17.54</v>
      </c>
      <c r="H95">
        <f>PPCL_Spot!P95</f>
        <v>65</v>
      </c>
      <c r="I95">
        <f>Bawana_NG!P95</f>
        <v>99.62</v>
      </c>
      <c r="J95">
        <f>Bawana_RLNG!P95</f>
        <v>0</v>
      </c>
      <c r="K95">
        <f>Bawana_Spot!P95</f>
        <v>45.236259611409672</v>
      </c>
      <c r="L95">
        <f>TWOMCL!O95</f>
        <v>-0.30633951240552487</v>
      </c>
      <c r="M95">
        <f>EDWPCL!S95</f>
        <v>0</v>
      </c>
      <c r="N95">
        <f>'MSW BWN'!S95</f>
        <v>7.5776443999999996</v>
      </c>
      <c r="O95">
        <f>BRPL_ISGS_exbus!BB95</f>
        <v>1143.6899786368629</v>
      </c>
      <c r="P95" s="77">
        <v>117.9</v>
      </c>
      <c r="Q95" s="77">
        <v>29.65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24.72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15.59</v>
      </c>
      <c r="Z95" s="75">
        <f>IEX!N95</f>
        <v>0</v>
      </c>
      <c r="AA95" s="117">
        <f>STOA!H95</f>
        <v>878.56000000000006</v>
      </c>
      <c r="AB95" s="117">
        <f>-STOA!N95</f>
        <v>0</v>
      </c>
      <c r="AC95">
        <f t="shared" si="3"/>
        <v>23.161302826180727</v>
      </c>
      <c r="AD95">
        <f t="shared" si="4"/>
        <v>2264.6713688692662</v>
      </c>
      <c r="AE95">
        <f>'IDT-1'!B95</f>
        <v>0</v>
      </c>
      <c r="AF95" s="26"/>
      <c r="AG95">
        <f t="shared" si="5"/>
        <v>2264.6713688692662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14.055128559579762</v>
      </c>
      <c r="F96">
        <f>GT_Spot!P96</f>
        <v>0</v>
      </c>
      <c r="G96">
        <f>PPCL_NG!P96</f>
        <v>17.54</v>
      </c>
      <c r="H96">
        <f>PPCL_Spot!P96</f>
        <v>65</v>
      </c>
      <c r="I96">
        <f>Bawana_NG!P96</f>
        <v>99.62</v>
      </c>
      <c r="J96">
        <f>Bawana_RLNG!P96</f>
        <v>0</v>
      </c>
      <c r="K96">
        <f>Bawana_Spot!P96</f>
        <v>45.61377910348827</v>
      </c>
      <c r="L96">
        <f>TWOMCL!O96</f>
        <v>-0.30633951240552487</v>
      </c>
      <c r="M96">
        <f>EDWPCL!S96</f>
        <v>0</v>
      </c>
      <c r="N96">
        <f>'MSW BWN'!S96</f>
        <v>7.1846303999999996</v>
      </c>
      <c r="O96">
        <f>BRPL_ISGS_exbus!BB96</f>
        <v>1128.8984082280629</v>
      </c>
      <c r="P96" s="77">
        <v>117.9</v>
      </c>
      <c r="Q96" s="77">
        <v>29.65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46.92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20.39</v>
      </c>
      <c r="Z96" s="75">
        <f>IEX!N96</f>
        <v>0</v>
      </c>
      <c r="AA96" s="117">
        <f>STOA!H96</f>
        <v>878.56000000000006</v>
      </c>
      <c r="AB96" s="117">
        <f>-STOA!N96</f>
        <v>0</v>
      </c>
      <c r="AC96">
        <f t="shared" si="3"/>
        <v>23.091038104469671</v>
      </c>
      <c r="AD96">
        <f t="shared" si="4"/>
        <v>2296.9345686742563</v>
      </c>
      <c r="AE96">
        <f>'IDT-1'!B96</f>
        <v>0</v>
      </c>
      <c r="AF96" s="26"/>
      <c r="AG96">
        <f t="shared" si="5"/>
        <v>2296.9345686742563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-151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14.055128559579762</v>
      </c>
      <c r="F97">
        <f>GT_Spot!P97</f>
        <v>0</v>
      </c>
      <c r="G97">
        <f>PPCL_NG!P97</f>
        <v>17.54</v>
      </c>
      <c r="H97">
        <f>PPCL_Spot!P97</f>
        <v>65</v>
      </c>
      <c r="I97">
        <f>Bawana_NG!P97</f>
        <v>99.62</v>
      </c>
      <c r="J97">
        <f>Bawana_RLNG!P97</f>
        <v>0</v>
      </c>
      <c r="K97">
        <f>Bawana_Spot!P97</f>
        <v>44.999999999999993</v>
      </c>
      <c r="L97">
        <f>TWOMCL!O97</f>
        <v>-0.30633951240552487</v>
      </c>
      <c r="M97">
        <f>EDWPCL!S97</f>
        <v>0</v>
      </c>
      <c r="N97">
        <f>'MSW BWN'!S97</f>
        <v>7.1277687999999992</v>
      </c>
      <c r="O97">
        <f>BRPL_ISGS_exbus!BB97</f>
        <v>1121.702944985539</v>
      </c>
      <c r="P97" s="77">
        <v>117.9</v>
      </c>
      <c r="Q97" s="77">
        <v>29.65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46.45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21.38</v>
      </c>
      <c r="Z97" s="75">
        <f>IEX!N97</f>
        <v>0</v>
      </c>
      <c r="AA97" s="117">
        <f>STOA!H97</f>
        <v>878.56000000000006</v>
      </c>
      <c r="AB97" s="117">
        <f>-STOA!N97</f>
        <v>0</v>
      </c>
      <c r="AC97">
        <f t="shared" si="3"/>
        <v>23.035270517266962</v>
      </c>
      <c r="AD97">
        <f t="shared" si="4"/>
        <v>2288.644232315447</v>
      </c>
      <c r="AE97">
        <f>'IDT-1'!B97</f>
        <v>0</v>
      </c>
      <c r="AF97" s="26"/>
      <c r="AG97">
        <f t="shared" si="5"/>
        <v>2288.644232315447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-152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14.055128559579762</v>
      </c>
      <c r="F98">
        <f>GT_Spot!P98</f>
        <v>0</v>
      </c>
      <c r="G98">
        <f>PPCL_NG!P98</f>
        <v>17.54</v>
      </c>
      <c r="H98">
        <f>PPCL_Spot!P98</f>
        <v>65</v>
      </c>
      <c r="I98">
        <f>Bawana_NG!P98</f>
        <v>99.62</v>
      </c>
      <c r="J98">
        <f>Bawana_RLNG!P98</f>
        <v>0</v>
      </c>
      <c r="K98">
        <f>Bawana_Spot!P98</f>
        <v>45.993818181818177</v>
      </c>
      <c r="L98">
        <f>TWOMCL!O98</f>
        <v>-0.30633951240552487</v>
      </c>
      <c r="M98">
        <f>EDWPCL!S98</f>
        <v>0</v>
      </c>
      <c r="N98">
        <f>'MSW BWN'!S98</f>
        <v>7.6177819999999983</v>
      </c>
      <c r="O98">
        <f>BRPL_ISGS_exbus!BB98</f>
        <v>1108.002991981818</v>
      </c>
      <c r="P98" s="77">
        <v>117.9</v>
      </c>
      <c r="Q98" s="77">
        <v>29.65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44.71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21</v>
      </c>
      <c r="Z98" s="75">
        <f>IEX!N98</f>
        <v>0</v>
      </c>
      <c r="AA98" s="117">
        <f>STOA!H98</f>
        <v>878.56000000000006</v>
      </c>
      <c r="AB98" s="117">
        <f>-STOA!N98</f>
        <v>0</v>
      </c>
      <c r="AC98">
        <f t="shared" si="3"/>
        <v>22.90911264699422</v>
      </c>
      <c r="AD98">
        <f t="shared" si="4"/>
        <v>2274.4342685638162</v>
      </c>
      <c r="AE98">
        <f>'IDT-1'!B98</f>
        <v>0</v>
      </c>
      <c r="AF98" s="26"/>
      <c r="AG98">
        <f t="shared" si="5"/>
        <v>2274.4342685638162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-152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0.30423845334045768</v>
      </c>
      <c r="F99">
        <f t="shared" si="6"/>
        <v>0</v>
      </c>
      <c r="G99">
        <f t="shared" si="6"/>
        <v>0.42095999999999945</v>
      </c>
      <c r="H99">
        <f t="shared" si="6"/>
        <v>1.56</v>
      </c>
      <c r="I99">
        <f t="shared" si="6"/>
        <v>2.390880000000001</v>
      </c>
      <c r="J99">
        <f t="shared" si="6"/>
        <v>0</v>
      </c>
      <c r="K99">
        <f t="shared" si="6"/>
        <v>1.6640573944274866</v>
      </c>
      <c r="L99">
        <f t="shared" si="6"/>
        <v>-7.3521482977326061E-3</v>
      </c>
      <c r="M99">
        <f t="shared" si="6"/>
        <v>0</v>
      </c>
      <c r="N99">
        <f t="shared" si="6"/>
        <v>0.18340374600000001</v>
      </c>
      <c r="O99">
        <f t="shared" si="6"/>
        <v>26.215483278944443</v>
      </c>
      <c r="P99" s="77">
        <f t="shared" si="6"/>
        <v>2.8295999999999948</v>
      </c>
      <c r="Q99" s="77">
        <f t="shared" si="6"/>
        <v>0.71160000000000123</v>
      </c>
      <c r="R99" s="80">
        <f t="shared" si="6"/>
        <v>0.40539095262114871</v>
      </c>
      <c r="S99" s="80">
        <f t="shared" si="6"/>
        <v>0</v>
      </c>
      <c r="T99" s="78">
        <f t="shared" si="6"/>
        <v>2.5614024999999998</v>
      </c>
      <c r="U99" s="78">
        <f t="shared" si="6"/>
        <v>1.1789799999999997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0.51046500000000006</v>
      </c>
      <c r="Z99" s="75">
        <f t="shared" si="6"/>
        <v>0</v>
      </c>
      <c r="AA99" s="117">
        <f t="shared" si="6"/>
        <v>9.5647499999999965</v>
      </c>
      <c r="AB99" s="117">
        <f t="shared" si="6"/>
        <v>0</v>
      </c>
      <c r="AC99">
        <f t="shared" si="6"/>
        <v>0.46906710314741873</v>
      </c>
      <c r="AD99">
        <f t="shared" si="6"/>
        <v>47.279259573888403</v>
      </c>
      <c r="AE99">
        <f t="shared" si="6"/>
        <v>0.34465325000000002</v>
      </c>
      <c r="AG99">
        <f t="shared" si="6"/>
        <v>47.623912823888404</v>
      </c>
      <c r="AI99">
        <f t="shared" si="6"/>
        <v>0</v>
      </c>
      <c r="AJ99">
        <f t="shared" si="6"/>
        <v>0</v>
      </c>
      <c r="AK99">
        <f t="shared" si="6"/>
        <v>1.2217500000000001E-2</v>
      </c>
      <c r="AL99">
        <f t="shared" si="6"/>
        <v>-2.7577500000000001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44672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15.963949165021218</v>
      </c>
      <c r="F3">
        <f>GT_Spot!Q3</f>
        <v>0</v>
      </c>
      <c r="G3">
        <f>PPCL_NG!Q3</f>
        <v>9.9600000000000009</v>
      </c>
      <c r="H3">
        <f>PPCL_Spot!Q3</f>
        <v>39.049999999999997</v>
      </c>
      <c r="I3">
        <f>Bawana_NG!Q3</f>
        <v>49.92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4.3268559999999994</v>
      </c>
      <c r="O3">
        <f>BYPL_ISGS_exbus!BB3</f>
        <v>685.47745671979987</v>
      </c>
      <c r="P3" s="77">
        <v>68.180000000000007</v>
      </c>
      <c r="Q3" s="77">
        <v>17.149999999999999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109.56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26.82</v>
      </c>
      <c r="Z3" s="75">
        <f>IEX!O3</f>
        <v>0</v>
      </c>
      <c r="AA3" s="117">
        <f>STOA!I3</f>
        <v>208.13</v>
      </c>
      <c r="AB3" s="117">
        <f>-STOA!O3</f>
        <v>-20</v>
      </c>
      <c r="AC3">
        <f>SUMIF(B3:AB3,"&gt;0")*$AC$2-SUMIF(B3:AB3,"&lt;0")*($AC$2/(1-$AC$2))+SUMIF(AI3:AR3,"&gt;0")*$AC$2-SUMIF(AI3:AR3,"&lt;0")*($AC$2/(1-$AC$2))</f>
        <v>11.595547255030333</v>
      </c>
      <c r="AD3">
        <f>SUM(B3:AB3,AI3:AR3)-AC3</f>
        <v>1265.9027146297908</v>
      </c>
      <c r="AE3">
        <f>'IDT-1'!C3</f>
        <v>0</v>
      </c>
      <c r="AF3" s="26"/>
      <c r="AG3">
        <f>SUM(AD3:AF3)</f>
        <v>1265.9027146297908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7.96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15.963949165021218</v>
      </c>
      <c r="F4">
        <f>GT_Spot!Q4</f>
        <v>0</v>
      </c>
      <c r="G4">
        <f>PPCL_NG!Q4</f>
        <v>9.9600000000000009</v>
      </c>
      <c r="H4">
        <f>PPCL_Spot!Q4</f>
        <v>39.050000000000004</v>
      </c>
      <c r="I4">
        <f>Bawana_NG!Q4</f>
        <v>49.92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4.3823039999999986</v>
      </c>
      <c r="O4">
        <f>BYPL_ISGS_exbus!BB4</f>
        <v>688.88659914221637</v>
      </c>
      <c r="P4" s="77">
        <v>68.180000000000007</v>
      </c>
      <c r="Q4" s="77">
        <v>17.149999999999999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109.88000000000001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19.100000000000001</v>
      </c>
      <c r="Z4" s="75">
        <f>IEX!O4</f>
        <v>0</v>
      </c>
      <c r="AA4" s="117">
        <f>STOA!I4</f>
        <v>208.13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11.542259650747594</v>
      </c>
      <c r="AD4">
        <f t="shared" ref="AD4:AD67" si="1">SUM(B4:AB4,AI4:AR4)-AC4</f>
        <v>1259.9005926564896</v>
      </c>
      <c r="AE4">
        <f>'IDT-1'!C4</f>
        <v>0</v>
      </c>
      <c r="AF4" s="26"/>
      <c r="AG4">
        <f t="shared" ref="AG4:AG67" si="2">SUM(AD4:AF4)</f>
        <v>1259.9005926564896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5.84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16.031244171162832</v>
      </c>
      <c r="F5">
        <f>GT_Spot!Q5</f>
        <v>0</v>
      </c>
      <c r="G5">
        <f>PPCL_NG!Q5</f>
        <v>9.9600000000000009</v>
      </c>
      <c r="H5">
        <f>PPCL_Spot!Q5</f>
        <v>39.050000000000004</v>
      </c>
      <c r="I5">
        <f>Bawana_NG!Q5</f>
        <v>49.92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4.5476919999999987</v>
      </c>
      <c r="O5">
        <f>BYPL_ISGS_exbus!BB5</f>
        <v>696.4484132850082</v>
      </c>
      <c r="P5" s="77">
        <v>68.180000000000007</v>
      </c>
      <c r="Q5" s="77">
        <v>17.149999999999999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110.23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5.33</v>
      </c>
      <c r="Z5" s="75">
        <f>IEX!O5</f>
        <v>0</v>
      </c>
      <c r="AA5" s="117">
        <f>STOA!I5</f>
        <v>208.13</v>
      </c>
      <c r="AB5" s="117">
        <f>-STOA!O5</f>
        <v>-20</v>
      </c>
      <c r="AC5">
        <f t="shared" si="0"/>
        <v>11.456851225658211</v>
      </c>
      <c r="AD5">
        <f t="shared" si="1"/>
        <v>1250.2804982305126</v>
      </c>
      <c r="AE5">
        <f>'IDT-1'!C5</f>
        <v>0</v>
      </c>
      <c r="AF5" s="26"/>
      <c r="AG5">
        <f t="shared" si="2"/>
        <v>1250.2804982305126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1.76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15.963949165021218</v>
      </c>
      <c r="F6">
        <f>GT_Spot!Q6</f>
        <v>0</v>
      </c>
      <c r="G6">
        <f>PPCL_NG!Q6</f>
        <v>9.9600000000000009</v>
      </c>
      <c r="H6">
        <f>PPCL_Spot!Q6</f>
        <v>39.050000000000004</v>
      </c>
      <c r="I6">
        <f>Bawana_NG!Q6</f>
        <v>49.92</v>
      </c>
      <c r="J6">
        <f>Bawana_RLNG!Q6</f>
        <v>0</v>
      </c>
      <c r="K6">
        <f>Bawana_Spot!Q6</f>
        <v>55</v>
      </c>
      <c r="L6">
        <f>TWOMCL!P6</f>
        <v>0</v>
      </c>
      <c r="M6">
        <f>EDWPCL!T6</f>
        <v>0</v>
      </c>
      <c r="N6">
        <f>'MSW BWN'!T6</f>
        <v>4.3545799999999995</v>
      </c>
      <c r="O6">
        <f>BYPL_ISGS_exbus!BB6</f>
        <v>696.43198964500812</v>
      </c>
      <c r="P6" s="77">
        <v>68.180000000000007</v>
      </c>
      <c r="Q6" s="77">
        <v>17.149999999999999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110.35000000000001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208.13</v>
      </c>
      <c r="AB6" s="117">
        <f>-STOA!O6</f>
        <v>-20</v>
      </c>
      <c r="AC6">
        <f t="shared" si="0"/>
        <v>11.393079115972164</v>
      </c>
      <c r="AD6">
        <f t="shared" si="1"/>
        <v>1243.0974396940571</v>
      </c>
      <c r="AE6">
        <f>'IDT-1'!C6</f>
        <v>0</v>
      </c>
      <c r="AF6" s="26"/>
      <c r="AG6">
        <f t="shared" si="2"/>
        <v>1243.0974396940571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15.963949165021218</v>
      </c>
      <c r="F7">
        <f>GT_Spot!Q7</f>
        <v>0</v>
      </c>
      <c r="G7">
        <f>PPCL_NG!Q7</f>
        <v>9.9600000000000009</v>
      </c>
      <c r="H7">
        <f>PPCL_Spot!Q7</f>
        <v>39.050000000000004</v>
      </c>
      <c r="I7">
        <f>Bawana_NG!Q7</f>
        <v>49.92</v>
      </c>
      <c r="J7">
        <f>Bawana_RLNG!Q7</f>
        <v>0</v>
      </c>
      <c r="K7">
        <f>Bawana_Spot!Q7</f>
        <v>55</v>
      </c>
      <c r="L7">
        <f>TWOMCL!P7</f>
        <v>0</v>
      </c>
      <c r="M7">
        <f>EDWPCL!T7</f>
        <v>0</v>
      </c>
      <c r="N7">
        <f>'MSW BWN'!T7</f>
        <v>4.2398599999999984</v>
      </c>
      <c r="O7">
        <f>BYPL_ISGS_exbus!BB7</f>
        <v>696.03634316322859</v>
      </c>
      <c r="P7" s="77">
        <v>68.180000000000007</v>
      </c>
      <c r="Q7" s="77">
        <v>17.149999999999999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110.51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14.6</v>
      </c>
      <c r="Z7" s="75">
        <f>IEX!O7</f>
        <v>0</v>
      </c>
      <c r="AA7" s="117">
        <f>STOA!I7</f>
        <v>167.61999999999998</v>
      </c>
      <c r="AB7" s="117">
        <f>-STOA!O7</f>
        <v>-20</v>
      </c>
      <c r="AC7">
        <f t="shared" si="0"/>
        <v>11.202907890932503</v>
      </c>
      <c r="AD7">
        <f t="shared" si="1"/>
        <v>1221.6772444373173</v>
      </c>
      <c r="AE7">
        <f>'IDT-1'!C7</f>
        <v>0</v>
      </c>
      <c r="AF7" s="26"/>
      <c r="AG7">
        <f t="shared" si="2"/>
        <v>1221.6772444373173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4.6500000000000004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15.963949165021218</v>
      </c>
      <c r="F8">
        <f>GT_Spot!Q8</f>
        <v>0</v>
      </c>
      <c r="G8">
        <f>PPCL_NG!Q8</f>
        <v>9.9600000000000009</v>
      </c>
      <c r="H8">
        <f>PPCL_Spot!Q8</f>
        <v>39.050000000000004</v>
      </c>
      <c r="I8">
        <f>Bawana_NG!Q8</f>
        <v>49.92</v>
      </c>
      <c r="J8">
        <f>Bawana_RLNG!Q8</f>
        <v>0</v>
      </c>
      <c r="K8">
        <f>Bawana_Spot!Q8</f>
        <v>55</v>
      </c>
      <c r="L8">
        <f>TWOMCL!P8</f>
        <v>0</v>
      </c>
      <c r="M8">
        <f>EDWPCL!T8</f>
        <v>0</v>
      </c>
      <c r="N8">
        <f>'MSW BWN'!T8</f>
        <v>4.3497999999999992</v>
      </c>
      <c r="O8">
        <f>BYPL_ISGS_exbus!BB8</f>
        <v>686.8619403792286</v>
      </c>
      <c r="P8" s="77">
        <v>68.180000000000007</v>
      </c>
      <c r="Q8" s="77">
        <v>17.149999999999999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110.67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5.97</v>
      </c>
      <c r="Z8" s="75">
        <f>IEX!O8</f>
        <v>0</v>
      </c>
      <c r="AA8" s="117">
        <f>STOA!I8</f>
        <v>167.61999999999998</v>
      </c>
      <c r="AB8" s="117">
        <f>-STOA!O8</f>
        <v>-20</v>
      </c>
      <c r="AC8">
        <f t="shared" si="0"/>
        <v>11.024404618433303</v>
      </c>
      <c r="AD8">
        <f t="shared" si="1"/>
        <v>1201.5712849258166</v>
      </c>
      <c r="AE8">
        <f>'IDT-1'!C8</f>
        <v>0</v>
      </c>
      <c r="AF8" s="26"/>
      <c r="AG8">
        <f t="shared" si="2"/>
        <v>1201.5712849258166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1.9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15.963949165021218</v>
      </c>
      <c r="F9">
        <f>GT_Spot!Q9</f>
        <v>0</v>
      </c>
      <c r="G9">
        <f>PPCL_NG!Q9</f>
        <v>9.9600000000000009</v>
      </c>
      <c r="H9">
        <f>PPCL_Spot!Q9</f>
        <v>39.050000000000004</v>
      </c>
      <c r="I9">
        <f>Bawana_NG!Q9</f>
        <v>49.92</v>
      </c>
      <c r="J9">
        <f>Bawana_RLNG!Q9</f>
        <v>0</v>
      </c>
      <c r="K9">
        <f>Bawana_Spot!Q9</f>
        <v>55</v>
      </c>
      <c r="L9">
        <f>TWOMCL!P9</f>
        <v>0</v>
      </c>
      <c r="M9">
        <f>EDWPCL!T9</f>
        <v>0</v>
      </c>
      <c r="N9">
        <f>'MSW BWN'!T9</f>
        <v>4.4606959999999996</v>
      </c>
      <c r="O9">
        <f>BYPL_ISGS_exbus!BB9</f>
        <v>686.85934729322855</v>
      </c>
      <c r="P9" s="77">
        <v>68.180000000000007</v>
      </c>
      <c r="Q9" s="77">
        <v>17.149999999999999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117.88000000000001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167.61999999999998</v>
      </c>
      <c r="AB9" s="117">
        <f>-STOA!O9</f>
        <v>-20</v>
      </c>
      <c r="AC9">
        <f t="shared" si="0"/>
        <v>11.152721596909434</v>
      </c>
      <c r="AD9">
        <f t="shared" si="1"/>
        <v>1185.8912708613402</v>
      </c>
      <c r="AE9">
        <f>'IDT-1'!C9</f>
        <v>0</v>
      </c>
      <c r="AF9" s="26"/>
      <c r="AG9">
        <f t="shared" si="2"/>
        <v>1185.8912708613402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15.963949165021218</v>
      </c>
      <c r="F10">
        <f>GT_Spot!Q10</f>
        <v>0</v>
      </c>
      <c r="G10">
        <f>PPCL_NG!Q10</f>
        <v>9.9600000000000009</v>
      </c>
      <c r="H10">
        <f>PPCL_Spot!Q10</f>
        <v>39.050000000000004</v>
      </c>
      <c r="I10">
        <f>Bawana_NG!Q10</f>
        <v>49.92</v>
      </c>
      <c r="J10">
        <f>Bawana_RLNG!Q10</f>
        <v>0</v>
      </c>
      <c r="K10">
        <f>Bawana_Spot!Q10</f>
        <v>55</v>
      </c>
      <c r="L10">
        <f>TWOMCL!P10</f>
        <v>0</v>
      </c>
      <c r="M10">
        <f>EDWPCL!T10</f>
        <v>0</v>
      </c>
      <c r="N10">
        <f>'MSW BWN'!T10</f>
        <v>4.3459759999999994</v>
      </c>
      <c r="O10">
        <f>BYPL_ISGS_exbus!BB10</f>
        <v>686.8543770212284</v>
      </c>
      <c r="P10" s="77">
        <v>68.180000000000007</v>
      </c>
      <c r="Q10" s="77">
        <v>17.149999999999999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118.18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167.61999999999998</v>
      </c>
      <c r="AB10" s="117">
        <f>-STOA!O10</f>
        <v>-20</v>
      </c>
      <c r="AC10">
        <f t="shared" si="0"/>
        <v>11.042256409682903</v>
      </c>
      <c r="AD10">
        <f t="shared" si="1"/>
        <v>1203.5820457765667</v>
      </c>
      <c r="AE10">
        <f>'IDT-1'!C10</f>
        <v>0</v>
      </c>
      <c r="AF10" s="26"/>
      <c r="AG10">
        <f t="shared" si="2"/>
        <v>1203.5820457765667</v>
      </c>
      <c r="AI10" s="75">
        <f>PXIL!I10</f>
        <v>0</v>
      </c>
      <c r="AJ10" s="75">
        <f>PXIL!O10</f>
        <v>0</v>
      </c>
      <c r="AK10" s="75">
        <f>RTM_IEX!I10</f>
        <v>2.4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15.963949165021218</v>
      </c>
      <c r="F11">
        <f>GT_Spot!Q11</f>
        <v>0</v>
      </c>
      <c r="G11">
        <f>PPCL_NG!Q11</f>
        <v>9.9600000000000009</v>
      </c>
      <c r="H11">
        <f>PPCL_Spot!Q11</f>
        <v>39.050000000000004</v>
      </c>
      <c r="I11">
        <f>Bawana_NG!Q11</f>
        <v>49.92</v>
      </c>
      <c r="J11">
        <f>Bawana_RLNG!Q11</f>
        <v>0</v>
      </c>
      <c r="K11">
        <f>Bawana_Spot!Q11</f>
        <v>85</v>
      </c>
      <c r="L11">
        <f>TWOMCL!P11</f>
        <v>0</v>
      </c>
      <c r="M11">
        <f>EDWPCL!T11</f>
        <v>0</v>
      </c>
      <c r="N11">
        <f>'MSW BWN'!T11</f>
        <v>4.3230319999999995</v>
      </c>
      <c r="O11">
        <f>BYPL_ISGS_exbus!BB11</f>
        <v>687.15774987500811</v>
      </c>
      <c r="P11" s="77">
        <v>68.180000000000007</v>
      </c>
      <c r="Q11" s="77">
        <v>17.149999999999999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118.56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5.9</v>
      </c>
      <c r="Z11" s="75">
        <f>IEX!O11</f>
        <v>0</v>
      </c>
      <c r="AA11" s="117">
        <f>STOA!I11</f>
        <v>127.10999999999999</v>
      </c>
      <c r="AB11" s="117">
        <f>-STOA!O11</f>
        <v>-20</v>
      </c>
      <c r="AC11">
        <f t="shared" si="0"/>
        <v>11.005740183596165</v>
      </c>
      <c r="AD11">
        <f t="shared" si="1"/>
        <v>1199.4689908564333</v>
      </c>
      <c r="AE11">
        <f>'IDT-1'!C11</f>
        <v>0</v>
      </c>
      <c r="AF11" s="26"/>
      <c r="AG11">
        <f t="shared" si="2"/>
        <v>1199.4689908564333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2.2000000000000002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15.963949165021218</v>
      </c>
      <c r="F12">
        <f>GT_Spot!Q12</f>
        <v>0</v>
      </c>
      <c r="G12">
        <f>PPCL_NG!Q12</f>
        <v>9.9600000000000009</v>
      </c>
      <c r="H12">
        <f>PPCL_Spot!Q12</f>
        <v>39.050000000000004</v>
      </c>
      <c r="I12">
        <f>Bawana_NG!Q12</f>
        <v>49.92</v>
      </c>
      <c r="J12">
        <f>Bawana_RLNG!Q12</f>
        <v>0</v>
      </c>
      <c r="K12">
        <f>Bawana_Spot!Q12</f>
        <v>85</v>
      </c>
      <c r="L12">
        <f>TWOMCL!P12</f>
        <v>0</v>
      </c>
      <c r="M12">
        <f>EDWPCL!T12</f>
        <v>0</v>
      </c>
      <c r="N12">
        <f>'MSW BWN'!T12</f>
        <v>4.4052479999999985</v>
      </c>
      <c r="O12">
        <f>BYPL_ISGS_exbus!BB12</f>
        <v>687.15839833700807</v>
      </c>
      <c r="P12" s="77">
        <v>68.180000000000007</v>
      </c>
      <c r="Q12" s="77">
        <v>17.149999999999999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118.84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127.10999999999999</v>
      </c>
      <c r="AB12" s="117">
        <f>-STOA!O12</f>
        <v>-20</v>
      </c>
      <c r="AC12">
        <f t="shared" si="0"/>
        <v>10.937653390861763</v>
      </c>
      <c r="AD12">
        <f t="shared" si="1"/>
        <v>1191.7999421111676</v>
      </c>
      <c r="AE12">
        <f>'IDT-1'!C12</f>
        <v>0</v>
      </c>
      <c r="AF12" s="26"/>
      <c r="AG12">
        <f t="shared" si="2"/>
        <v>1191.7999421111676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16.193391364329258</v>
      </c>
      <c r="F13">
        <f>GT_Spot!Q13</f>
        <v>0</v>
      </c>
      <c r="G13">
        <f>PPCL_NG!Q13</f>
        <v>9.9600000000000009</v>
      </c>
      <c r="H13">
        <f>PPCL_Spot!Q13</f>
        <v>39.050000000000004</v>
      </c>
      <c r="I13">
        <f>Bawana_NG!Q13</f>
        <v>49.92</v>
      </c>
      <c r="J13">
        <f>Bawana_RLNG!Q13</f>
        <v>0</v>
      </c>
      <c r="K13">
        <f>Bawana_Spot!Q13</f>
        <v>85</v>
      </c>
      <c r="L13">
        <f>TWOMCL!P13</f>
        <v>0</v>
      </c>
      <c r="M13">
        <f>EDWPCL!T13</f>
        <v>0</v>
      </c>
      <c r="N13">
        <f>'MSW BWN'!T13</f>
        <v>4.4281919999999992</v>
      </c>
      <c r="O13">
        <f>BYPL_ISGS_exbus!BB13</f>
        <v>680.19832419821648</v>
      </c>
      <c r="P13" s="77">
        <v>68.180000000000007</v>
      </c>
      <c r="Q13" s="77">
        <v>17.149999999999999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118.69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127.10999999999999</v>
      </c>
      <c r="AB13" s="117">
        <f>-STOA!O13</f>
        <v>-20</v>
      </c>
      <c r="AC13">
        <f t="shared" si="0"/>
        <v>11.232430837882122</v>
      </c>
      <c r="AD13">
        <f t="shared" si="1"/>
        <v>1144.6474767246636</v>
      </c>
      <c r="AE13">
        <f>'IDT-1'!C13</f>
        <v>0</v>
      </c>
      <c r="AF13" s="26"/>
      <c r="AG13">
        <f t="shared" si="2"/>
        <v>1144.6474767246636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16.193391364329258</v>
      </c>
      <c r="F14">
        <f>GT_Spot!Q14</f>
        <v>0</v>
      </c>
      <c r="G14">
        <f>PPCL_NG!Q14</f>
        <v>9.9600000000000009</v>
      </c>
      <c r="H14">
        <f>PPCL_Spot!Q14</f>
        <v>39.050000000000004</v>
      </c>
      <c r="I14">
        <f>Bawana_NG!Q14</f>
        <v>49.92</v>
      </c>
      <c r="J14">
        <f>Bawana_RLNG!Q14</f>
        <v>0</v>
      </c>
      <c r="K14">
        <f>Bawana_Spot!Q14</f>
        <v>85</v>
      </c>
      <c r="L14">
        <f>TWOMCL!P14</f>
        <v>0</v>
      </c>
      <c r="M14">
        <f>EDWPCL!T14</f>
        <v>0</v>
      </c>
      <c r="N14">
        <f>'MSW BWN'!T14</f>
        <v>4.2628039999999983</v>
      </c>
      <c r="O14">
        <f>BYPL_ISGS_exbus!BB14</f>
        <v>680.2918944962164</v>
      </c>
      <c r="P14" s="77">
        <v>68.180000000000007</v>
      </c>
      <c r="Q14" s="77">
        <v>17.149999999999999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118.71000000000001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127.10999999999999</v>
      </c>
      <c r="AB14" s="117">
        <f>-STOA!O14</f>
        <v>-20</v>
      </c>
      <c r="AC14">
        <f t="shared" si="0"/>
        <v>11.320756117326473</v>
      </c>
      <c r="AD14">
        <f t="shared" si="1"/>
        <v>1134.5073337432191</v>
      </c>
      <c r="AE14">
        <f>'IDT-1'!C14</f>
        <v>0</v>
      </c>
      <c r="AF14" s="26"/>
      <c r="AG14">
        <f t="shared" si="2"/>
        <v>1134.5073337432191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16.193391364329258</v>
      </c>
      <c r="F15">
        <f>GT_Spot!Q15</f>
        <v>0</v>
      </c>
      <c r="G15">
        <f>PPCL_NG!Q15</f>
        <v>9.9600000000000009</v>
      </c>
      <c r="H15">
        <f>PPCL_Spot!Q15</f>
        <v>39.050000000000004</v>
      </c>
      <c r="I15">
        <f>Bawana_NG!Q15</f>
        <v>49.92</v>
      </c>
      <c r="J15">
        <f>Bawana_RLNG!Q15</f>
        <v>0</v>
      </c>
      <c r="K15">
        <f>Bawana_Spot!Q15</f>
        <v>85</v>
      </c>
      <c r="L15">
        <f>TWOMCL!P15</f>
        <v>0</v>
      </c>
      <c r="M15">
        <f>EDWPCL!T15</f>
        <v>0</v>
      </c>
      <c r="N15">
        <f>'MSW BWN'!T15</f>
        <v>4.5065839999999993</v>
      </c>
      <c r="O15">
        <f>BYPL_ISGS_exbus!BB15</f>
        <v>680.80068545221638</v>
      </c>
      <c r="P15" s="77">
        <v>68.180000000000007</v>
      </c>
      <c r="Q15" s="77">
        <v>17.149999999999999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118.60000000000001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12.96</v>
      </c>
      <c r="Z15" s="75">
        <f>IEX!O15</f>
        <v>0</v>
      </c>
      <c r="AA15" s="117">
        <f>STOA!I15</f>
        <v>30.65</v>
      </c>
      <c r="AB15" s="117">
        <f>-STOA!O15</f>
        <v>-20</v>
      </c>
      <c r="AC15">
        <f t="shared" si="0"/>
        <v>10.5808361041283</v>
      </c>
      <c r="AD15">
        <f t="shared" si="1"/>
        <v>1061.2098247124175</v>
      </c>
      <c r="AE15">
        <f>'IDT-1'!C15</f>
        <v>0</v>
      </c>
      <c r="AF15" s="26"/>
      <c r="AG15">
        <f t="shared" si="2"/>
        <v>1061.2098247124175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-45</v>
      </c>
      <c r="AM15" s="75">
        <f>RTM_PXI!I15</f>
        <v>0</v>
      </c>
      <c r="AN15" s="75">
        <f>RTM_PXI!O15</f>
        <v>0</v>
      </c>
      <c r="AO15" s="192">
        <f>GDAM_IEX!I15</f>
        <v>3.82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16.193391364329258</v>
      </c>
      <c r="F16">
        <f>GT_Spot!Q16</f>
        <v>0</v>
      </c>
      <c r="G16">
        <f>PPCL_NG!Q16</f>
        <v>9.9600000000000009</v>
      </c>
      <c r="H16">
        <f>PPCL_Spot!Q16</f>
        <v>39.050000000000004</v>
      </c>
      <c r="I16">
        <f>Bawana_NG!Q16</f>
        <v>49.92</v>
      </c>
      <c r="J16">
        <f>Bawana_RLNG!Q16</f>
        <v>0</v>
      </c>
      <c r="K16">
        <f>Bawana_Spot!Q16</f>
        <v>85</v>
      </c>
      <c r="L16">
        <f>TWOMCL!P16</f>
        <v>0</v>
      </c>
      <c r="M16">
        <f>EDWPCL!T16</f>
        <v>0</v>
      </c>
      <c r="N16">
        <f>'MSW BWN'!T16</f>
        <v>4.4606959999999996</v>
      </c>
      <c r="O16">
        <f>BYPL_ISGS_exbus!BB16</f>
        <v>680.80522341621634</v>
      </c>
      <c r="P16" s="77">
        <v>68.180000000000007</v>
      </c>
      <c r="Q16" s="77">
        <v>17.149999999999999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101.34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30.65</v>
      </c>
      <c r="AB16" s="117">
        <f>-STOA!O16</f>
        <v>-20</v>
      </c>
      <c r="AC16">
        <f t="shared" si="0"/>
        <v>9.881404485312709</v>
      </c>
      <c r="AD16">
        <f t="shared" si="1"/>
        <v>1072.8279062952331</v>
      </c>
      <c r="AE16">
        <f>'IDT-1'!C16</f>
        <v>0</v>
      </c>
      <c r="AF16" s="26"/>
      <c r="AG16">
        <f t="shared" si="2"/>
        <v>1072.8279062952331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16.193391364329258</v>
      </c>
      <c r="F17">
        <f>GT_Spot!Q17</f>
        <v>0</v>
      </c>
      <c r="G17">
        <f>PPCL_NG!Q17</f>
        <v>9.9600000000000009</v>
      </c>
      <c r="H17">
        <f>PPCL_Spot!Q17</f>
        <v>39.050000000000004</v>
      </c>
      <c r="I17">
        <f>Bawana_NG!Q17</f>
        <v>49.92</v>
      </c>
      <c r="J17">
        <f>Bawana_RLNG!Q17</f>
        <v>0</v>
      </c>
      <c r="K17">
        <f>Bawana_Spot!Q17</f>
        <v>55</v>
      </c>
      <c r="L17">
        <f>TWOMCL!P17</f>
        <v>0</v>
      </c>
      <c r="M17">
        <f>EDWPCL!T17</f>
        <v>0</v>
      </c>
      <c r="N17">
        <f>'MSW BWN'!T17</f>
        <v>4.3956879999999989</v>
      </c>
      <c r="O17">
        <f>BYPL_ISGS_exbus!BB17</f>
        <v>680.77446579421633</v>
      </c>
      <c r="P17" s="77">
        <v>68.180000000000007</v>
      </c>
      <c r="Q17" s="77">
        <v>17.149999999999999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101.68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30.65</v>
      </c>
      <c r="AB17" s="117">
        <f>-STOA!O17</f>
        <v>-20</v>
      </c>
      <c r="AC17">
        <f t="shared" si="0"/>
        <v>9.6639443854500851</v>
      </c>
      <c r="AD17">
        <f t="shared" si="1"/>
        <v>1038.2896007730956</v>
      </c>
      <c r="AE17">
        <f>'IDT-1'!C17</f>
        <v>9.4</v>
      </c>
      <c r="AF17" s="26"/>
      <c r="AG17">
        <f t="shared" si="2"/>
        <v>1047.6896007730957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16.225177902935549</v>
      </c>
      <c r="F18">
        <f>GT_Spot!Q18</f>
        <v>0</v>
      </c>
      <c r="G18">
        <f>PPCL_NG!Q18</f>
        <v>9.9600000000000009</v>
      </c>
      <c r="H18">
        <f>PPCL_Spot!Q18</f>
        <v>39.050000000000004</v>
      </c>
      <c r="I18">
        <f>Bawana_NG!Q18</f>
        <v>49.92</v>
      </c>
      <c r="J18">
        <f>Bawana_RLNG!Q18</f>
        <v>0</v>
      </c>
      <c r="K18">
        <f>Bawana_Spot!Q18</f>
        <v>55</v>
      </c>
      <c r="L18">
        <f>TWOMCL!P18</f>
        <v>0</v>
      </c>
      <c r="M18">
        <f>EDWPCL!T18</f>
        <v>0</v>
      </c>
      <c r="N18">
        <f>'MSW BWN'!T18</f>
        <v>4.364139999999999</v>
      </c>
      <c r="O18">
        <f>BYPL_ISGS_exbus!BB18</f>
        <v>682.97278347021631</v>
      </c>
      <c r="P18" s="77">
        <v>68.180000000000007</v>
      </c>
      <c r="Q18" s="77">
        <v>17.149999999999999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102.06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30.65</v>
      </c>
      <c r="AB18" s="117">
        <f>-STOA!O18</f>
        <v>-20</v>
      </c>
      <c r="AC18">
        <f t="shared" si="0"/>
        <v>9.81980759297155</v>
      </c>
      <c r="AD18">
        <f t="shared" si="1"/>
        <v>1025.7122937801805</v>
      </c>
      <c r="AE18">
        <f>'IDT-1'!C18</f>
        <v>5</v>
      </c>
      <c r="AF18" s="26"/>
      <c r="AG18">
        <f t="shared" si="2"/>
        <v>1030.7122937801805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16.225177902935549</v>
      </c>
      <c r="F19">
        <f>GT_Spot!Q19</f>
        <v>0</v>
      </c>
      <c r="G19">
        <f>PPCL_NG!Q19</f>
        <v>9.9600000000000009</v>
      </c>
      <c r="H19">
        <f>PPCL_Spot!Q19</f>
        <v>39.050000000000004</v>
      </c>
      <c r="I19">
        <f>Bawana_NG!Q19</f>
        <v>49.92</v>
      </c>
      <c r="J19">
        <f>Bawana_RLNG!Q19</f>
        <v>0</v>
      </c>
      <c r="K19">
        <f>Bawana_Spot!Q19</f>
        <v>55</v>
      </c>
      <c r="L19">
        <f>TWOMCL!P19</f>
        <v>0</v>
      </c>
      <c r="M19">
        <f>EDWPCL!T19</f>
        <v>0</v>
      </c>
      <c r="N19">
        <f>'MSW BWN'!T19</f>
        <v>4.5151879999999984</v>
      </c>
      <c r="O19">
        <f>BYPL_ISGS_exbus!BB19</f>
        <v>686.25245687021629</v>
      </c>
      <c r="P19" s="77">
        <v>68.180000000000007</v>
      </c>
      <c r="Q19" s="77">
        <v>17.149999999999999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102.61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0.75</v>
      </c>
      <c r="AB19" s="117">
        <f>-STOA!O19</f>
        <v>-20</v>
      </c>
      <c r="AC19">
        <f t="shared" si="0"/>
        <v>9.4141553908476432</v>
      </c>
      <c r="AD19">
        <f t="shared" si="1"/>
        <v>1020.1986673823043</v>
      </c>
      <c r="AE19">
        <f>'IDT-1'!C19</f>
        <v>0</v>
      </c>
      <c r="AF19" s="26"/>
      <c r="AG19">
        <f t="shared" si="2"/>
        <v>1020.1986673823043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16.225177902935549</v>
      </c>
      <c r="F20">
        <f>GT_Spot!Q20</f>
        <v>0</v>
      </c>
      <c r="G20">
        <f>PPCL_NG!Q20</f>
        <v>9.9600000000000009</v>
      </c>
      <c r="H20">
        <f>PPCL_Spot!Q20</f>
        <v>39.050000000000004</v>
      </c>
      <c r="I20">
        <f>Bawana_NG!Q20</f>
        <v>49.92</v>
      </c>
      <c r="J20">
        <f>Bawana_RLNG!Q20</f>
        <v>0</v>
      </c>
      <c r="K20">
        <f>Bawana_Spot!Q20</f>
        <v>55</v>
      </c>
      <c r="L20">
        <f>TWOMCL!P20</f>
        <v>0</v>
      </c>
      <c r="M20">
        <f>EDWPCL!T20</f>
        <v>0</v>
      </c>
      <c r="N20">
        <f>'MSW BWN'!T20</f>
        <v>4.5476919999999987</v>
      </c>
      <c r="O20">
        <f>BYPL_ISGS_exbus!BB20</f>
        <v>691.16060402621622</v>
      </c>
      <c r="P20" s="77">
        <v>68.180000000000007</v>
      </c>
      <c r="Q20" s="77">
        <v>17.149999999999999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103.4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0.75</v>
      </c>
      <c r="AB20" s="117">
        <f>-STOA!O20</f>
        <v>-20</v>
      </c>
      <c r="AC20">
        <f t="shared" si="0"/>
        <v>9.5977570338533713</v>
      </c>
      <c r="AD20">
        <f t="shared" si="1"/>
        <v>1010.7457168952984</v>
      </c>
      <c r="AE20">
        <f>'IDT-1'!C20</f>
        <v>-5</v>
      </c>
      <c r="AF20" s="26"/>
      <c r="AG20">
        <f t="shared" si="2"/>
        <v>1005.7457168952984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16.225177902935549</v>
      </c>
      <c r="F21">
        <f>GT_Spot!Q21</f>
        <v>0</v>
      </c>
      <c r="G21">
        <f>PPCL_NG!Q21</f>
        <v>9.9600000000000009</v>
      </c>
      <c r="H21">
        <f>PPCL_Spot!Q21</f>
        <v>39.050000000000004</v>
      </c>
      <c r="I21">
        <f>Bawana_NG!Q21</f>
        <v>49.92</v>
      </c>
      <c r="J21">
        <f>Bawana_RLNG!Q21</f>
        <v>0</v>
      </c>
      <c r="K21">
        <f>Bawana_Spot!Q21</f>
        <v>55</v>
      </c>
      <c r="L21">
        <f>TWOMCL!P21</f>
        <v>0</v>
      </c>
      <c r="M21">
        <f>EDWPCL!T21</f>
        <v>0</v>
      </c>
      <c r="N21">
        <f>'MSW BWN'!T21</f>
        <v>4.6757959999999992</v>
      </c>
      <c r="O21">
        <f>BYPL_ISGS_exbus!BB21</f>
        <v>692.24963686621629</v>
      </c>
      <c r="P21" s="77">
        <v>68.180000000000007</v>
      </c>
      <c r="Q21" s="77">
        <v>17.149999999999999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103.74000000000001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0.75</v>
      </c>
      <c r="AB21" s="117">
        <f>-STOA!O21</f>
        <v>-20</v>
      </c>
      <c r="AC21">
        <f t="shared" si="0"/>
        <v>9.5226785628234225</v>
      </c>
      <c r="AD21">
        <f t="shared" si="1"/>
        <v>1022.3779322063286</v>
      </c>
      <c r="AE21">
        <f>'IDT-1'!C21</f>
        <v>-25</v>
      </c>
      <c r="AF21" s="26"/>
      <c r="AG21">
        <f t="shared" si="2"/>
        <v>997.37793220632864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16.225177902935549</v>
      </c>
      <c r="F22">
        <f>GT_Spot!Q22</f>
        <v>0</v>
      </c>
      <c r="G22">
        <f>PPCL_NG!Q22</f>
        <v>9.9600000000000009</v>
      </c>
      <c r="H22">
        <f>PPCL_Spot!Q22</f>
        <v>39.050000000000004</v>
      </c>
      <c r="I22">
        <f>Bawana_NG!Q22</f>
        <v>49.92</v>
      </c>
      <c r="J22">
        <f>Bawana_RLNG!Q22</f>
        <v>0</v>
      </c>
      <c r="K22">
        <f>Bawana_Spot!Q22</f>
        <v>55</v>
      </c>
      <c r="L22">
        <f>TWOMCL!P22</f>
        <v>0</v>
      </c>
      <c r="M22">
        <f>EDWPCL!T22</f>
        <v>0</v>
      </c>
      <c r="N22">
        <f>'MSW BWN'!T22</f>
        <v>4.5151879999999984</v>
      </c>
      <c r="O22">
        <f>BYPL_ISGS_exbus!BB22</f>
        <v>695.58234384132743</v>
      </c>
      <c r="P22" s="77">
        <v>68.180000000000007</v>
      </c>
      <c r="Q22" s="77">
        <v>17.149999999999999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104.4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0.75</v>
      </c>
      <c r="AB22" s="117">
        <f>-STOA!O22</f>
        <v>-20</v>
      </c>
      <c r="AC22">
        <f t="shared" si="0"/>
        <v>9.9115261346922114</v>
      </c>
      <c r="AD22">
        <f t="shared" si="1"/>
        <v>985.82118360957088</v>
      </c>
      <c r="AE22">
        <f>'IDT-1'!C22</f>
        <v>-35</v>
      </c>
      <c r="AF22" s="26"/>
      <c r="AG22">
        <f t="shared" si="2"/>
        <v>950.82118360957088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16.225177902935549</v>
      </c>
      <c r="F23">
        <f>GT_Spot!Q23</f>
        <v>0</v>
      </c>
      <c r="G23">
        <f>PPCL_NG!Q23</f>
        <v>9.9600000000000009</v>
      </c>
      <c r="H23">
        <f>PPCL_Spot!Q23</f>
        <v>39.050000000000004</v>
      </c>
      <c r="I23">
        <f>Bawana_NG!Q23</f>
        <v>49.92</v>
      </c>
      <c r="J23">
        <f>Bawana_RLNG!Q23</f>
        <v>0</v>
      </c>
      <c r="K23">
        <f>Bawana_Spot!Q23</f>
        <v>55</v>
      </c>
      <c r="L23">
        <f>TWOMCL!P23</f>
        <v>0</v>
      </c>
      <c r="M23">
        <f>EDWPCL!T23</f>
        <v>0</v>
      </c>
      <c r="N23">
        <f>'MSW BWN'!T23</f>
        <v>4.4186319999999988</v>
      </c>
      <c r="O23">
        <f>BYPL_ISGS_exbus!BB23</f>
        <v>705.38208157040674</v>
      </c>
      <c r="P23" s="77">
        <v>68.180000000000007</v>
      </c>
      <c r="Q23" s="77">
        <v>17.149999999999999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105.06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0.75</v>
      </c>
      <c r="AB23" s="117">
        <f>-STOA!O23</f>
        <v>-20</v>
      </c>
      <c r="AC23">
        <f t="shared" si="0"/>
        <v>9.6032063954093196</v>
      </c>
      <c r="AD23">
        <f t="shared" si="1"/>
        <v>1041.4926850779329</v>
      </c>
      <c r="AE23">
        <f>'IDT-1'!C23</f>
        <v>-55</v>
      </c>
      <c r="AF23" s="26"/>
      <c r="AG23">
        <f t="shared" si="2"/>
        <v>986.49268507793295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16.225177902935549</v>
      </c>
      <c r="F24">
        <f>GT_Spot!Q24</f>
        <v>0</v>
      </c>
      <c r="G24">
        <f>PPCL_NG!Q24</f>
        <v>9.9600000000000009</v>
      </c>
      <c r="H24">
        <f>PPCL_Spot!Q24</f>
        <v>39.050000000000004</v>
      </c>
      <c r="I24">
        <f>Bawana_NG!Q24</f>
        <v>49.92</v>
      </c>
      <c r="J24">
        <f>Bawana_RLNG!Q24</f>
        <v>0</v>
      </c>
      <c r="K24">
        <f>Bawana_Spot!Q24</f>
        <v>55</v>
      </c>
      <c r="L24">
        <f>TWOMCL!P24</f>
        <v>0</v>
      </c>
      <c r="M24">
        <f>EDWPCL!T24</f>
        <v>0</v>
      </c>
      <c r="N24">
        <f>'MSW BWN'!T24</f>
        <v>4.5429119999999985</v>
      </c>
      <c r="O24">
        <f>BYPL_ISGS_exbus!BB24</f>
        <v>712.36063124040663</v>
      </c>
      <c r="P24" s="77">
        <v>68.180000000000007</v>
      </c>
      <c r="Q24" s="77">
        <v>17.149999999999999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106.07000000000001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0.75</v>
      </c>
      <c r="AB24" s="117">
        <f>-STOA!O24</f>
        <v>-20</v>
      </c>
      <c r="AC24">
        <f t="shared" si="0"/>
        <v>9.6745992965053187</v>
      </c>
      <c r="AD24">
        <f t="shared" si="1"/>
        <v>1049.534121846837</v>
      </c>
      <c r="AE24">
        <f>'IDT-1'!C24</f>
        <v>-55</v>
      </c>
      <c r="AF24" s="26"/>
      <c r="AG24">
        <f t="shared" si="2"/>
        <v>994.53412184683702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16.225177902935549</v>
      </c>
      <c r="F25">
        <f>GT_Spot!Q25</f>
        <v>0</v>
      </c>
      <c r="G25">
        <f>PPCL_NG!Q25</f>
        <v>9.9600000000000009</v>
      </c>
      <c r="H25">
        <f>PPCL_Spot!Q25</f>
        <v>39.050000000000004</v>
      </c>
      <c r="I25">
        <f>Bawana_NG!Q25</f>
        <v>49.92</v>
      </c>
      <c r="J25">
        <f>Bawana_RLNG!Q25</f>
        <v>0</v>
      </c>
      <c r="K25">
        <f>Bawana_Spot!Q25</f>
        <v>55</v>
      </c>
      <c r="L25">
        <f>TWOMCL!P25</f>
        <v>0</v>
      </c>
      <c r="M25">
        <f>EDWPCL!T25</f>
        <v>0</v>
      </c>
      <c r="N25">
        <f>'MSW BWN'!T25</f>
        <v>4.4970239999999988</v>
      </c>
      <c r="O25">
        <f>BYPL_ISGS_exbus!BB25</f>
        <v>720.20428128840672</v>
      </c>
      <c r="P25" s="77">
        <v>68.180000000000007</v>
      </c>
      <c r="Q25" s="77">
        <v>17.149999999999999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107.06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0.75</v>
      </c>
      <c r="AB25" s="117">
        <f>-STOA!O25</f>
        <v>-20</v>
      </c>
      <c r="AC25">
        <f t="shared" si="0"/>
        <v>9.7519316025277192</v>
      </c>
      <c r="AD25">
        <f t="shared" si="1"/>
        <v>1058.2445515888146</v>
      </c>
      <c r="AE25">
        <f>'IDT-1'!C25</f>
        <v>-79.591999999999999</v>
      </c>
      <c r="AF25" s="26"/>
      <c r="AG25">
        <f t="shared" si="2"/>
        <v>978.65255158881462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16.225177902935549</v>
      </c>
      <c r="F26">
        <f>GT_Spot!Q26</f>
        <v>0</v>
      </c>
      <c r="G26">
        <f>PPCL_NG!Q26</f>
        <v>9.9600000000000009</v>
      </c>
      <c r="H26">
        <f>PPCL_Spot!Q26</f>
        <v>39.050000000000004</v>
      </c>
      <c r="I26">
        <f>Bawana_NG!Q26</f>
        <v>49.92</v>
      </c>
      <c r="J26">
        <f>Bawana_RLNG!Q26</f>
        <v>0</v>
      </c>
      <c r="K26">
        <f>Bawana_Spot!Q26</f>
        <v>55</v>
      </c>
      <c r="L26">
        <f>TWOMCL!P26</f>
        <v>0</v>
      </c>
      <c r="M26">
        <f>EDWPCL!T26</f>
        <v>0</v>
      </c>
      <c r="N26">
        <f>'MSW BWN'!T26</f>
        <v>4.6624119999999989</v>
      </c>
      <c r="O26">
        <f>BYPL_ISGS_exbus!BB26</f>
        <v>724.2589251984067</v>
      </c>
      <c r="P26" s="77">
        <v>68.180000000000007</v>
      </c>
      <c r="Q26" s="77">
        <v>17.149999999999999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107.85000000000001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-35</v>
      </c>
      <c r="AA26" s="117">
        <f>STOA!I26</f>
        <v>0.75</v>
      </c>
      <c r="AB26" s="117">
        <f>-STOA!O26</f>
        <v>-20</v>
      </c>
      <c r="AC26">
        <f t="shared" si="0"/>
        <v>10.106754346612556</v>
      </c>
      <c r="AD26">
        <f t="shared" si="1"/>
        <v>1027.8997607547296</v>
      </c>
      <c r="AE26">
        <f>'IDT-1'!C26</f>
        <v>-63.503999999999998</v>
      </c>
      <c r="AF26" s="26"/>
      <c r="AG26">
        <f t="shared" si="2"/>
        <v>964.39576075472962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16.225177902935549</v>
      </c>
      <c r="F27">
        <f>GT_Spot!Q27</f>
        <v>0</v>
      </c>
      <c r="G27">
        <f>PPCL_NG!Q27</f>
        <v>9.9600000000000009</v>
      </c>
      <c r="H27">
        <f>PPCL_Spot!Q27</f>
        <v>39.050000000000004</v>
      </c>
      <c r="I27">
        <f>Bawana_NG!Q27</f>
        <v>49.92</v>
      </c>
      <c r="J27">
        <f>Bawana_RLNG!Q27</f>
        <v>0</v>
      </c>
      <c r="K27">
        <f>Bawana_Spot!Q27</f>
        <v>55</v>
      </c>
      <c r="L27">
        <f>TWOMCL!P27</f>
        <v>0</v>
      </c>
      <c r="M27">
        <f>EDWPCL!T27</f>
        <v>0</v>
      </c>
      <c r="N27">
        <f>'MSW BWN'!T27</f>
        <v>4.2169159999999986</v>
      </c>
      <c r="O27">
        <f>BYPL_ISGS_exbus!BB27</f>
        <v>723.44745742840666</v>
      </c>
      <c r="P27" s="77">
        <v>68.180000000000007</v>
      </c>
      <c r="Q27" s="77">
        <v>17.149999999999999</v>
      </c>
      <c r="R27" s="80">
        <v>0</v>
      </c>
      <c r="S27" s="80">
        <v>0</v>
      </c>
      <c r="T27" s="78">
        <f>SUMPRODUCT(LTA!F27:AJ27,LTA!F$101:AJ$101,LTA!F$104:AJ$104)</f>
        <v>0.08</v>
      </c>
      <c r="U27" s="78">
        <f>SUMPRODUCT(LTA!F27:AJ27,LTA!F$102:AJ$102,LTA!F$104:AJ$104)</f>
        <v>108.51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15.55</v>
      </c>
      <c r="Z27" s="75">
        <f>IEX!O27</f>
        <v>0</v>
      </c>
      <c r="AA27" s="117">
        <f>STOA!I27</f>
        <v>0.75</v>
      </c>
      <c r="AB27" s="117">
        <f>-STOA!O27</f>
        <v>-100</v>
      </c>
      <c r="AC27">
        <f t="shared" si="0"/>
        <v>10.677368803935343</v>
      </c>
      <c r="AD27">
        <f t="shared" si="1"/>
        <v>1001.7721825274068</v>
      </c>
      <c r="AE27">
        <f>'IDT-1'!C27</f>
        <v>-51.226999999999997</v>
      </c>
      <c r="AF27" s="26"/>
      <c r="AG27">
        <f t="shared" si="2"/>
        <v>950.54518252740684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4.41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16.225177902935549</v>
      </c>
      <c r="F28">
        <f>GT_Spot!Q28</f>
        <v>0</v>
      </c>
      <c r="G28">
        <f>PPCL_NG!Q28</f>
        <v>9.9600000000000009</v>
      </c>
      <c r="H28">
        <f>PPCL_Spot!Q28</f>
        <v>39.050000000000004</v>
      </c>
      <c r="I28">
        <f>Bawana_NG!Q28</f>
        <v>49.92</v>
      </c>
      <c r="J28">
        <f>Bawana_RLNG!Q28</f>
        <v>0</v>
      </c>
      <c r="K28">
        <f>Bawana_Spot!Q28</f>
        <v>55</v>
      </c>
      <c r="L28">
        <f>TWOMCL!P28</f>
        <v>0</v>
      </c>
      <c r="M28">
        <f>EDWPCL!T28</f>
        <v>0</v>
      </c>
      <c r="N28">
        <f>'MSW BWN'!T28</f>
        <v>4.2723639999999996</v>
      </c>
      <c r="O28">
        <f>BYPL_ISGS_exbus!BB28</f>
        <v>723.44745742840666</v>
      </c>
      <c r="P28" s="77">
        <v>68.180000000000007</v>
      </c>
      <c r="Q28" s="77">
        <v>17.149999999999999</v>
      </c>
      <c r="R28" s="80">
        <v>0.28264150943396221</v>
      </c>
      <c r="S28" s="80">
        <v>0</v>
      </c>
      <c r="T28" s="78">
        <f>SUMPRODUCT(LTA!F28:AJ28,LTA!F$101:AJ$101,LTA!F$104:AJ$104)</f>
        <v>0.61</v>
      </c>
      <c r="U28" s="78">
        <f>SUMPRODUCT(LTA!F28:AJ28,LTA!F$102:AJ$102,LTA!F$104:AJ$104)</f>
        <v>107.85000000000001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6.18</v>
      </c>
      <c r="Z28" s="75">
        <f>IEX!O28</f>
        <v>0</v>
      </c>
      <c r="AA28" s="117">
        <f>STOA!I28</f>
        <v>0.75</v>
      </c>
      <c r="AB28" s="117">
        <f>-STOA!O28</f>
        <v>-100</v>
      </c>
      <c r="AC28">
        <f t="shared" si="0"/>
        <v>10.598239991618364</v>
      </c>
      <c r="AD28">
        <f t="shared" si="1"/>
        <v>992.85940084915774</v>
      </c>
      <c r="AE28">
        <f>'IDT-1'!C28</f>
        <v>-24.555</v>
      </c>
      <c r="AF28" s="26"/>
      <c r="AG28">
        <f t="shared" si="2"/>
        <v>968.30440084915779</v>
      </c>
      <c r="AI28" s="75">
        <f>PXIL!I28</f>
        <v>0</v>
      </c>
      <c r="AJ28" s="75">
        <f>PXIL!O28</f>
        <v>0</v>
      </c>
      <c r="AK28" s="75">
        <f>RTM_IEX!I28</f>
        <v>2.65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1.93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16.225177902935549</v>
      </c>
      <c r="F29">
        <f>GT_Spot!Q29</f>
        <v>0</v>
      </c>
      <c r="G29">
        <f>PPCL_NG!Q29</f>
        <v>9.9600000000000009</v>
      </c>
      <c r="H29">
        <f>PPCL_Spot!Q29</f>
        <v>39.050000000000004</v>
      </c>
      <c r="I29">
        <f>Bawana_NG!Q29</f>
        <v>49.92</v>
      </c>
      <c r="J29">
        <f>Bawana_RLNG!Q29</f>
        <v>0</v>
      </c>
      <c r="K29">
        <f>Bawana_Spot!Q29</f>
        <v>72.5</v>
      </c>
      <c r="L29">
        <f>TWOMCL!P29</f>
        <v>0</v>
      </c>
      <c r="M29">
        <f>EDWPCL!T29</f>
        <v>0</v>
      </c>
      <c r="N29">
        <f>'MSW BWN'!T29</f>
        <v>4.3918639999999991</v>
      </c>
      <c r="O29">
        <f>BYPL_ISGS_exbus!BB29</f>
        <v>723.44745742840666</v>
      </c>
      <c r="P29" s="77">
        <v>68.180000000000007</v>
      </c>
      <c r="Q29" s="77">
        <v>17.149999999999999</v>
      </c>
      <c r="R29" s="80">
        <v>3.5026575550493546</v>
      </c>
      <c r="S29" s="80">
        <v>0</v>
      </c>
      <c r="T29" s="78">
        <f>SUMPRODUCT(LTA!F29:AJ29,LTA!F$101:AJ$101,LTA!F$104:AJ$104)</f>
        <v>1.76</v>
      </c>
      <c r="U29" s="78">
        <f>SUMPRODUCT(LTA!F29:AJ29,LTA!F$102:AJ$102,LTA!F$104:AJ$104)</f>
        <v>107.03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1.05</v>
      </c>
      <c r="AB29" s="117">
        <f>-STOA!O29</f>
        <v>-100</v>
      </c>
      <c r="AC29">
        <f t="shared" si="0"/>
        <v>11.047608833707592</v>
      </c>
      <c r="AD29">
        <f t="shared" si="1"/>
        <v>963.11954805268408</v>
      </c>
      <c r="AE29">
        <f>'IDT-1'!C29</f>
        <v>-11.007</v>
      </c>
      <c r="AF29" s="26"/>
      <c r="AG29">
        <f t="shared" si="2"/>
        <v>952.11254805268413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16.225177902935549</v>
      </c>
      <c r="F30">
        <f>GT_Spot!Q30</f>
        <v>0</v>
      </c>
      <c r="G30">
        <f>PPCL_NG!Q30</f>
        <v>9.9600000000000009</v>
      </c>
      <c r="H30">
        <f>PPCL_Spot!Q30</f>
        <v>39.050000000000004</v>
      </c>
      <c r="I30">
        <f>Bawana_NG!Q30</f>
        <v>49.92</v>
      </c>
      <c r="J30">
        <f>Bawana_RLNG!Q30</f>
        <v>0</v>
      </c>
      <c r="K30">
        <f>Bawana_Spot!Q30</f>
        <v>79.517258025585321</v>
      </c>
      <c r="L30">
        <f>TWOMCL!P30</f>
        <v>0</v>
      </c>
      <c r="M30">
        <f>EDWPCL!T30</f>
        <v>0</v>
      </c>
      <c r="N30">
        <f>'MSW BWN'!T30</f>
        <v>4.3268559999999994</v>
      </c>
      <c r="O30">
        <f>BYPL_ISGS_exbus!BB30</f>
        <v>712.91848214332742</v>
      </c>
      <c r="P30" s="77">
        <v>68.180000000000007</v>
      </c>
      <c r="Q30" s="77">
        <v>17.149999999999999</v>
      </c>
      <c r="R30" s="80">
        <v>9.2500000000000018</v>
      </c>
      <c r="S30" s="80">
        <v>0</v>
      </c>
      <c r="T30" s="78">
        <f>SUMPRODUCT(LTA!F30:AJ30,LTA!F$101:AJ$101,LTA!F$104:AJ$104)</f>
        <v>3.8499999999999996</v>
      </c>
      <c r="U30" s="78">
        <f>SUMPRODUCT(LTA!F30:AJ30,LTA!F$102:AJ$102,LTA!F$104:AJ$104)</f>
        <v>106.59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</v>
      </c>
      <c r="AA30" s="117">
        <f>STOA!I30</f>
        <v>1.35</v>
      </c>
      <c r="AB30" s="117">
        <f>-STOA!O30</f>
        <v>-100</v>
      </c>
      <c r="AC30">
        <f t="shared" si="0"/>
        <v>10.906307714495703</v>
      </c>
      <c r="AD30">
        <f t="shared" si="1"/>
        <v>987.38146635735245</v>
      </c>
      <c r="AE30">
        <f>'IDT-1'!C30</f>
        <v>0</v>
      </c>
      <c r="AF30" s="26"/>
      <c r="AG30">
        <f t="shared" si="2"/>
        <v>987.38146635735245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16.251163576383362</v>
      </c>
      <c r="F31">
        <f>GT_Spot!Q31</f>
        <v>0</v>
      </c>
      <c r="G31">
        <f>PPCL_NG!Q31</f>
        <v>9.9600000000000009</v>
      </c>
      <c r="H31">
        <f>PPCL_Spot!Q31</f>
        <v>38.25</v>
      </c>
      <c r="I31">
        <f>Bawana_NG!Q31</f>
        <v>49.92</v>
      </c>
      <c r="J31">
        <f>Bawana_RLNG!Q31</f>
        <v>0</v>
      </c>
      <c r="K31">
        <f>Bawana_Spot!Q31</f>
        <v>78.25</v>
      </c>
      <c r="L31">
        <f>TWOMCL!P31</f>
        <v>0</v>
      </c>
      <c r="M31">
        <f>EDWPCL!T31</f>
        <v>0</v>
      </c>
      <c r="N31">
        <f>'MSW BWN'!T31</f>
        <v>4.4186319999999988</v>
      </c>
      <c r="O31">
        <f>BYPL_ISGS_exbus!BB31</f>
        <v>705.0755134242163</v>
      </c>
      <c r="P31" s="77">
        <v>68.180000000000007</v>
      </c>
      <c r="Q31" s="77">
        <v>17.149999999999999</v>
      </c>
      <c r="R31" s="80">
        <v>17.29</v>
      </c>
      <c r="S31" s="80">
        <v>0</v>
      </c>
      <c r="T31" s="78">
        <f>SUMPRODUCT(LTA!F31:AJ31,LTA!F$101:AJ$101,LTA!F$104:AJ$104)</f>
        <v>9.5300000000000011</v>
      </c>
      <c r="U31" s="78">
        <f>SUMPRODUCT(LTA!F31:AJ31,LTA!F$102:AJ$102,LTA!F$104:AJ$104)</f>
        <v>106.29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</v>
      </c>
      <c r="AA31" s="117">
        <f>STOA!I31</f>
        <v>1.65</v>
      </c>
      <c r="AB31" s="117">
        <f>-STOA!O31</f>
        <v>-120</v>
      </c>
      <c r="AC31">
        <f t="shared" si="0"/>
        <v>11.118432572312622</v>
      </c>
      <c r="AD31">
        <f t="shared" si="1"/>
        <v>971.09687642828715</v>
      </c>
      <c r="AE31">
        <f>'IDT-1'!C31</f>
        <v>0</v>
      </c>
      <c r="AF31" s="26"/>
      <c r="AG31">
        <f t="shared" si="2"/>
        <v>971.09687642828715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16.251163576383362</v>
      </c>
      <c r="F32">
        <f>GT_Spot!Q32</f>
        <v>0</v>
      </c>
      <c r="G32">
        <f>PPCL_NG!Q32</f>
        <v>9.9600000000000009</v>
      </c>
      <c r="H32">
        <f>PPCL_Spot!Q32</f>
        <v>38.25</v>
      </c>
      <c r="I32">
        <f>Bawana_NG!Q32</f>
        <v>49.92</v>
      </c>
      <c r="J32">
        <f>Bawana_RLNG!Q32</f>
        <v>0</v>
      </c>
      <c r="K32">
        <f>Bawana_Spot!Q32</f>
        <v>76.069999999999993</v>
      </c>
      <c r="L32">
        <f>TWOMCL!P32</f>
        <v>0</v>
      </c>
      <c r="M32">
        <f>EDWPCL!T32</f>
        <v>0</v>
      </c>
      <c r="N32">
        <f>'MSW BWN'!T32</f>
        <v>4.4052479999999985</v>
      </c>
      <c r="O32">
        <f>BYPL_ISGS_exbus!BB32</f>
        <v>700.69761514421634</v>
      </c>
      <c r="P32" s="77">
        <v>68.180000000000007</v>
      </c>
      <c r="Q32" s="77">
        <v>17.149999999999999</v>
      </c>
      <c r="R32" s="80">
        <v>23.75</v>
      </c>
      <c r="S32" s="80">
        <v>0</v>
      </c>
      <c r="T32" s="78">
        <f>SUMPRODUCT(LTA!F32:AJ32,LTA!F$101:AJ$101,LTA!F$104:AJ$104)</f>
        <v>17.37</v>
      </c>
      <c r="U32" s="78">
        <f>SUMPRODUCT(LTA!F32:AJ32,LTA!F$102:AJ$102,LTA!F$104:AJ$104)</f>
        <v>106.25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-25</v>
      </c>
      <c r="AA32" s="117">
        <f>STOA!I32</f>
        <v>2.25</v>
      </c>
      <c r="AB32" s="117">
        <f>-STOA!O32</f>
        <v>-120</v>
      </c>
      <c r="AC32">
        <f t="shared" si="0"/>
        <v>11.235763925859601</v>
      </c>
      <c r="AD32">
        <f t="shared" si="1"/>
        <v>974.26826279474017</v>
      </c>
      <c r="AE32">
        <f>'IDT-1'!C32</f>
        <v>0</v>
      </c>
      <c r="AF32" s="26"/>
      <c r="AG32">
        <f t="shared" si="2"/>
        <v>974.26826279474017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16.251163576383362</v>
      </c>
      <c r="F33">
        <f>GT_Spot!Q33</f>
        <v>0</v>
      </c>
      <c r="G33">
        <f>PPCL_NG!Q33</f>
        <v>9.9600000000000009</v>
      </c>
      <c r="H33">
        <f>PPCL_Spot!Q33</f>
        <v>38.25</v>
      </c>
      <c r="I33">
        <f>Bawana_NG!Q33</f>
        <v>49.92</v>
      </c>
      <c r="J33">
        <f>Bawana_RLNG!Q33</f>
        <v>0</v>
      </c>
      <c r="K33">
        <f>Bawana_Spot!Q33</f>
        <v>75</v>
      </c>
      <c r="L33">
        <f>TWOMCL!P33</f>
        <v>0</v>
      </c>
      <c r="M33">
        <f>EDWPCL!T33</f>
        <v>0</v>
      </c>
      <c r="N33">
        <f>'MSW BWN'!T33</f>
        <v>4.0018159999999989</v>
      </c>
      <c r="O33">
        <f>BYPL_ISGS_exbus!BB33</f>
        <v>698.78066429113699</v>
      </c>
      <c r="P33" s="77">
        <v>68.180000000000007</v>
      </c>
      <c r="Q33" s="77">
        <v>17.149999999999999</v>
      </c>
      <c r="R33" s="80">
        <v>23.749999999999996</v>
      </c>
      <c r="S33" s="80">
        <v>0</v>
      </c>
      <c r="T33" s="78">
        <f>SUMPRODUCT(LTA!F33:AJ33,LTA!F$101:AJ$101,LTA!F$104:AJ$104)</f>
        <v>26.63</v>
      </c>
      <c r="U33" s="78">
        <f>SUMPRODUCT(LTA!F33:AJ33,LTA!F$102:AJ$102,LTA!F$104:AJ$104)</f>
        <v>104.80000000000001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-45</v>
      </c>
      <c r="AA33" s="117">
        <f>STOA!I33</f>
        <v>3.15</v>
      </c>
      <c r="AB33" s="117">
        <f>-STOA!O33</f>
        <v>-120</v>
      </c>
      <c r="AC33">
        <f t="shared" si="0"/>
        <v>11.460139107196406</v>
      </c>
      <c r="AD33">
        <f t="shared" si="1"/>
        <v>959.36350476032396</v>
      </c>
      <c r="AE33">
        <f>'IDT-1'!C33</f>
        <v>0</v>
      </c>
      <c r="AF33" s="26"/>
      <c r="AG33">
        <f t="shared" si="2"/>
        <v>959.36350476032396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16.251163576383362</v>
      </c>
      <c r="F34">
        <f>GT_Spot!Q34</f>
        <v>0</v>
      </c>
      <c r="G34">
        <f>PPCL_NG!Q34</f>
        <v>9.9600000000000009</v>
      </c>
      <c r="H34">
        <f>PPCL_Spot!Q34</f>
        <v>38.25</v>
      </c>
      <c r="I34">
        <f>Bawana_NG!Q34</f>
        <v>49.92</v>
      </c>
      <c r="J34">
        <f>Bawana_RLNG!Q34</f>
        <v>0</v>
      </c>
      <c r="K34">
        <f>Bawana_Spot!Q34</f>
        <v>65</v>
      </c>
      <c r="L34">
        <f>TWOMCL!P34</f>
        <v>0</v>
      </c>
      <c r="M34">
        <f>EDWPCL!T34</f>
        <v>0</v>
      </c>
      <c r="N34">
        <f>'MSW BWN'!T34</f>
        <v>4.529528</v>
      </c>
      <c r="O34">
        <f>BYPL_ISGS_exbus!BB34</f>
        <v>698.84343556513704</v>
      </c>
      <c r="P34" s="77">
        <v>68.180000000000007</v>
      </c>
      <c r="Q34" s="77">
        <v>17.149999999999999</v>
      </c>
      <c r="R34" s="80">
        <v>23.749999999999996</v>
      </c>
      <c r="S34" s="80">
        <v>0</v>
      </c>
      <c r="T34" s="78">
        <f>SUMPRODUCT(LTA!F34:AJ34,LTA!F$101:AJ$101,LTA!F$104:AJ$104)</f>
        <v>36.46</v>
      </c>
      <c r="U34" s="78">
        <f>SUMPRODUCT(LTA!F34:AJ34,LTA!F$102:AJ$102,LTA!F$104:AJ$104)</f>
        <v>101.26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-60</v>
      </c>
      <c r="AA34" s="117">
        <f>STOA!I34</f>
        <v>4.05</v>
      </c>
      <c r="AB34" s="117">
        <f>-STOA!O34</f>
        <v>-120</v>
      </c>
      <c r="AC34">
        <f t="shared" si="0"/>
        <v>11.573779272840536</v>
      </c>
      <c r="AD34">
        <f t="shared" si="1"/>
        <v>942.03034786867966</v>
      </c>
      <c r="AE34">
        <f>'IDT-1'!C34</f>
        <v>0</v>
      </c>
      <c r="AF34" s="26"/>
      <c r="AG34">
        <f t="shared" si="2"/>
        <v>942.03034786867966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16.251163576383362</v>
      </c>
      <c r="F35">
        <f>GT_Spot!Q35</f>
        <v>0</v>
      </c>
      <c r="G35">
        <f>PPCL_NG!Q35</f>
        <v>9.9600000000000009</v>
      </c>
      <c r="H35">
        <f>PPCL_Spot!Q35</f>
        <v>38.25</v>
      </c>
      <c r="I35">
        <f>Bawana_NG!Q35</f>
        <v>49.92</v>
      </c>
      <c r="J35">
        <f>Bawana_RLNG!Q35</f>
        <v>0</v>
      </c>
      <c r="K35">
        <f>Bawana_Spot!Q35</f>
        <v>70</v>
      </c>
      <c r="L35">
        <f>TWOMCL!P35</f>
        <v>0</v>
      </c>
      <c r="M35">
        <f>EDWPCL!T35</f>
        <v>0</v>
      </c>
      <c r="N35">
        <f>'MSW BWN'!T35</f>
        <v>4.1758079999999991</v>
      </c>
      <c r="O35">
        <f>BYPL_ISGS_exbus!BB35</f>
        <v>686.26261211113706</v>
      </c>
      <c r="P35" s="77">
        <v>68.180000000000007</v>
      </c>
      <c r="Q35" s="77">
        <v>17.149999999999999</v>
      </c>
      <c r="R35" s="80">
        <v>23.749999999999996</v>
      </c>
      <c r="S35" s="80">
        <v>0</v>
      </c>
      <c r="T35" s="78">
        <f>SUMPRODUCT(LTA!F35:AJ35,LTA!F$101:AJ$101,LTA!F$104:AJ$104)</f>
        <v>47.55</v>
      </c>
      <c r="U35" s="78">
        <f>SUMPRODUCT(LTA!F35:AJ35,LTA!F$102:AJ$102,LTA!F$104:AJ$104)</f>
        <v>101.26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-70</v>
      </c>
      <c r="AA35" s="117">
        <f>STOA!I35</f>
        <v>4.95</v>
      </c>
      <c r="AB35" s="117">
        <f>-STOA!O35</f>
        <v>-120</v>
      </c>
      <c r="AC35">
        <f t="shared" si="0"/>
        <v>11.698248565667292</v>
      </c>
      <c r="AD35">
        <f t="shared" si="1"/>
        <v>935.96133512185327</v>
      </c>
      <c r="AE35">
        <f>'IDT-1'!C35</f>
        <v>0</v>
      </c>
      <c r="AF35" s="26"/>
      <c r="AG35">
        <f t="shared" si="2"/>
        <v>935.96133512185327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16.251163576383362</v>
      </c>
      <c r="F36">
        <f>GT_Spot!Q36</f>
        <v>0</v>
      </c>
      <c r="G36">
        <f>PPCL_NG!Q36</f>
        <v>9.9600000000000009</v>
      </c>
      <c r="H36">
        <f>PPCL_Spot!Q36</f>
        <v>38.25</v>
      </c>
      <c r="I36">
        <f>Bawana_NG!Q36</f>
        <v>49.92</v>
      </c>
      <c r="J36">
        <f>Bawana_RLNG!Q36</f>
        <v>0</v>
      </c>
      <c r="K36">
        <f>Bawana_Spot!Q36</f>
        <v>70</v>
      </c>
      <c r="L36">
        <f>TWOMCL!P36</f>
        <v>0</v>
      </c>
      <c r="M36">
        <f>EDWPCL!T36</f>
        <v>0</v>
      </c>
      <c r="N36">
        <f>'MSW BWN'!T36</f>
        <v>4.2083119999999994</v>
      </c>
      <c r="O36">
        <f>BYPL_ISGS_exbus!BB36</f>
        <v>678.22936020713712</v>
      </c>
      <c r="P36" s="77">
        <v>68.180000000000007</v>
      </c>
      <c r="Q36" s="77">
        <v>17.149999999999999</v>
      </c>
      <c r="R36" s="80">
        <v>23.749999999999996</v>
      </c>
      <c r="S36" s="80">
        <v>0</v>
      </c>
      <c r="T36" s="78">
        <f>SUMPRODUCT(LTA!F36:AJ36,LTA!F$101:AJ$101,LTA!F$104:AJ$104)</f>
        <v>58.589999999999996</v>
      </c>
      <c r="U36" s="78">
        <f>SUMPRODUCT(LTA!F36:AJ36,LTA!F$102:AJ$102,LTA!F$104:AJ$104)</f>
        <v>101.12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-85</v>
      </c>
      <c r="AA36" s="117">
        <f>STOA!I36</f>
        <v>7.05</v>
      </c>
      <c r="AB36" s="117">
        <f>-STOA!O36</f>
        <v>-120</v>
      </c>
      <c r="AC36">
        <f t="shared" si="0"/>
        <v>12.274929635443812</v>
      </c>
      <c r="AD36">
        <f t="shared" si="1"/>
        <v>880.38390614807668</v>
      </c>
      <c r="AE36">
        <f>'IDT-1'!C36</f>
        <v>0</v>
      </c>
      <c r="AF36" s="26"/>
      <c r="AG36">
        <f t="shared" si="2"/>
        <v>880.38390614807668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16.251163576383362</v>
      </c>
      <c r="F37">
        <f>GT_Spot!Q37</f>
        <v>0</v>
      </c>
      <c r="G37">
        <f>PPCL_NG!Q37</f>
        <v>9.9600000000000009</v>
      </c>
      <c r="H37">
        <f>PPCL_Spot!Q37</f>
        <v>38.25</v>
      </c>
      <c r="I37">
        <f>Bawana_NG!Q37</f>
        <v>49.92</v>
      </c>
      <c r="J37">
        <f>Bawana_RLNG!Q37</f>
        <v>0</v>
      </c>
      <c r="K37">
        <f>Bawana_Spot!Q37</f>
        <v>70</v>
      </c>
      <c r="L37">
        <f>TWOMCL!P37</f>
        <v>0</v>
      </c>
      <c r="M37">
        <f>EDWPCL!T37</f>
        <v>0</v>
      </c>
      <c r="N37">
        <f>'MSW BWN'!T37</f>
        <v>4.4692999999999987</v>
      </c>
      <c r="O37">
        <f>BYPL_ISGS_exbus!BB37</f>
        <v>672.61440471113701</v>
      </c>
      <c r="P37" s="77">
        <v>68.180000000000007</v>
      </c>
      <c r="Q37" s="77">
        <v>17.149999999999999</v>
      </c>
      <c r="R37" s="80">
        <v>23.749999999999996</v>
      </c>
      <c r="S37" s="80">
        <v>0</v>
      </c>
      <c r="T37" s="78">
        <f>SUMPRODUCT(LTA!F37:AJ37,LTA!F$101:AJ$101,LTA!F$104:AJ$104)</f>
        <v>69.75</v>
      </c>
      <c r="U37" s="78">
        <f>SUMPRODUCT(LTA!F37:AJ37,LTA!F$102:AJ$102,LTA!F$104:AJ$104)</f>
        <v>100.68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-105</v>
      </c>
      <c r="AA37" s="117">
        <f>STOA!I37</f>
        <v>7.35</v>
      </c>
      <c r="AB37" s="117">
        <f>-STOA!O37</f>
        <v>-120</v>
      </c>
      <c r="AC37">
        <f t="shared" si="0"/>
        <v>12.102837533424127</v>
      </c>
      <c r="AD37">
        <f t="shared" si="1"/>
        <v>911.22203075409618</v>
      </c>
      <c r="AE37">
        <f>'IDT-1'!C37</f>
        <v>0</v>
      </c>
      <c r="AF37" s="26"/>
      <c r="AG37">
        <f t="shared" si="2"/>
        <v>911.22203075409618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16.251163576383362</v>
      </c>
      <c r="F38">
        <f>GT_Spot!Q38</f>
        <v>0</v>
      </c>
      <c r="G38">
        <f>PPCL_NG!Q38</f>
        <v>9.9600000000000009</v>
      </c>
      <c r="H38">
        <f>PPCL_Spot!Q38</f>
        <v>38.25</v>
      </c>
      <c r="I38">
        <f>Bawana_NG!Q38</f>
        <v>49.92</v>
      </c>
      <c r="J38">
        <f>Bawana_RLNG!Q38</f>
        <v>0</v>
      </c>
      <c r="K38">
        <f>Bawana_Spot!Q38</f>
        <v>70</v>
      </c>
      <c r="L38">
        <f>TWOMCL!P38</f>
        <v>0</v>
      </c>
      <c r="M38">
        <f>EDWPCL!T38</f>
        <v>0</v>
      </c>
      <c r="N38">
        <f>'MSW BWN'!T38</f>
        <v>4.4559159999999984</v>
      </c>
      <c r="O38">
        <f>BYPL_ISGS_exbus!BB38</f>
        <v>672.61440471113701</v>
      </c>
      <c r="P38" s="77">
        <v>68.180000000000007</v>
      </c>
      <c r="Q38" s="77">
        <v>17.149999999999999</v>
      </c>
      <c r="R38" s="80">
        <v>23.749999999999996</v>
      </c>
      <c r="S38" s="80">
        <v>0</v>
      </c>
      <c r="T38" s="78">
        <f>SUMPRODUCT(LTA!F38:AJ38,LTA!F$101:AJ$101,LTA!F$104:AJ$104)</f>
        <v>78.78</v>
      </c>
      <c r="U38" s="78">
        <f>SUMPRODUCT(LTA!F38:AJ38,LTA!F$102:AJ$102,LTA!F$104:AJ$104)</f>
        <v>100.39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-115</v>
      </c>
      <c r="AA38" s="117">
        <f>STOA!I38</f>
        <v>9.4499999999999993</v>
      </c>
      <c r="AB38" s="117">
        <f>-STOA!O38</f>
        <v>-120</v>
      </c>
      <c r="AC38">
        <f t="shared" si="0"/>
        <v>12.286893029446082</v>
      </c>
      <c r="AD38">
        <f t="shared" si="1"/>
        <v>911.86459125807448</v>
      </c>
      <c r="AE38">
        <f>'IDT-1'!C38</f>
        <v>0</v>
      </c>
      <c r="AF38" s="26"/>
      <c r="AG38">
        <f t="shared" si="2"/>
        <v>911.86459125807448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13.6651516484841</v>
      </c>
      <c r="F39">
        <f>GT_Spot!Q39</f>
        <v>0</v>
      </c>
      <c r="G39">
        <f>PPCL_NG!Q39</f>
        <v>9.9600000000000009</v>
      </c>
      <c r="H39">
        <f>PPCL_Spot!Q39</f>
        <v>38.25</v>
      </c>
      <c r="I39">
        <f>Bawana_NG!Q39</f>
        <v>49.92</v>
      </c>
      <c r="J39">
        <f>Bawana_RLNG!Q39</f>
        <v>0</v>
      </c>
      <c r="K39">
        <f>Bawana_Spot!Q39</f>
        <v>70</v>
      </c>
      <c r="L39">
        <f>TWOMCL!P39</f>
        <v>0</v>
      </c>
      <c r="M39">
        <f>EDWPCL!T39</f>
        <v>0</v>
      </c>
      <c r="N39">
        <f>'MSW BWN'!T39</f>
        <v>4.4692999999999987</v>
      </c>
      <c r="O39">
        <f>BYPL_ISGS_exbus!BB39</f>
        <v>673.42587248113705</v>
      </c>
      <c r="P39" s="77">
        <v>68.180000000000007</v>
      </c>
      <c r="Q39" s="77">
        <v>17.149999999999999</v>
      </c>
      <c r="R39" s="80">
        <v>23.749999999999996</v>
      </c>
      <c r="S39" s="80">
        <v>0</v>
      </c>
      <c r="T39" s="78">
        <f>SUMPRODUCT(LTA!F39:AJ39,LTA!F$101:AJ$101,LTA!F$104:AJ$104)</f>
        <v>89.69</v>
      </c>
      <c r="U39" s="78">
        <f>SUMPRODUCT(LTA!F39:AJ39,LTA!F$102:AJ$102,LTA!F$104:AJ$104)</f>
        <v>98.12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-110</v>
      </c>
      <c r="AA39" s="117">
        <f>STOA!I39</f>
        <v>10.35</v>
      </c>
      <c r="AB39" s="117">
        <f>-STOA!O39</f>
        <v>-120</v>
      </c>
      <c r="AC39">
        <f t="shared" si="0"/>
        <v>12.488518732889494</v>
      </c>
      <c r="AD39">
        <f t="shared" si="1"/>
        <v>904.44180539673164</v>
      </c>
      <c r="AE39">
        <f>'IDT-1'!C39</f>
        <v>0</v>
      </c>
      <c r="AF39" s="26"/>
      <c r="AG39">
        <f t="shared" si="2"/>
        <v>904.44180539673164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13.276155428104422</v>
      </c>
      <c r="F40">
        <f>GT_Spot!Q40</f>
        <v>0</v>
      </c>
      <c r="G40">
        <f>PPCL_NG!Q40</f>
        <v>9.9600000000000009</v>
      </c>
      <c r="H40">
        <f>PPCL_Spot!Q40</f>
        <v>38.25</v>
      </c>
      <c r="I40">
        <f>Bawana_NG!Q40</f>
        <v>49.92</v>
      </c>
      <c r="J40">
        <f>Bawana_RLNG!Q40</f>
        <v>0</v>
      </c>
      <c r="K40">
        <f>Bawana_Spot!Q40</f>
        <v>70</v>
      </c>
      <c r="L40">
        <f>TWOMCL!P40</f>
        <v>0</v>
      </c>
      <c r="M40">
        <f>EDWPCL!T40</f>
        <v>0</v>
      </c>
      <c r="N40">
        <f>'MSW BWN'!T40</f>
        <v>4.3775239999999993</v>
      </c>
      <c r="O40">
        <f>BYPL_ISGS_exbus!BB40</f>
        <v>673.42587248113705</v>
      </c>
      <c r="P40" s="77">
        <v>68.180000000000007</v>
      </c>
      <c r="Q40" s="77">
        <v>17.149999999999999</v>
      </c>
      <c r="R40" s="80">
        <v>23.749999999999996</v>
      </c>
      <c r="S40" s="80">
        <v>0</v>
      </c>
      <c r="T40" s="78">
        <f>SUMPRODUCT(LTA!F40:AJ40,LTA!F$101:AJ$101,LTA!F$104:AJ$104)</f>
        <v>99.7</v>
      </c>
      <c r="U40" s="78">
        <f>SUMPRODUCT(LTA!F40:AJ40,LTA!F$102:AJ$102,LTA!F$104:AJ$104)</f>
        <v>98.27000000000001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-85</v>
      </c>
      <c r="AA40" s="117">
        <f>STOA!I40</f>
        <v>11.25</v>
      </c>
      <c r="AB40" s="117">
        <f>-STOA!O40</f>
        <v>-120</v>
      </c>
      <c r="AC40">
        <f t="shared" si="0"/>
        <v>12.35966274929527</v>
      </c>
      <c r="AD40">
        <f t="shared" si="1"/>
        <v>940.14988915994604</v>
      </c>
      <c r="AE40">
        <f>'IDT-1'!C40</f>
        <v>0</v>
      </c>
      <c r="AF40" s="26"/>
      <c r="AG40">
        <f t="shared" si="2"/>
        <v>940.14988915994604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13.276155428104422</v>
      </c>
      <c r="F41">
        <f>GT_Spot!Q41</f>
        <v>0</v>
      </c>
      <c r="G41">
        <f>PPCL_NG!Q41</f>
        <v>9.9600000000000009</v>
      </c>
      <c r="H41">
        <f>PPCL_Spot!Q41</f>
        <v>38.25</v>
      </c>
      <c r="I41">
        <f>Bawana_NG!Q41</f>
        <v>49.92</v>
      </c>
      <c r="J41">
        <f>Bawana_RLNG!Q41</f>
        <v>0</v>
      </c>
      <c r="K41">
        <f>Bawana_Spot!Q41</f>
        <v>70</v>
      </c>
      <c r="L41">
        <f>TWOMCL!P41</f>
        <v>0</v>
      </c>
      <c r="M41">
        <f>EDWPCL!T41</f>
        <v>0</v>
      </c>
      <c r="N41">
        <f>'MSW BWN'!T41</f>
        <v>4.4186319999999988</v>
      </c>
      <c r="O41">
        <f>BYPL_ISGS_exbus!BB41</f>
        <v>673.42587248113705</v>
      </c>
      <c r="P41" s="77">
        <v>68.180000000000007</v>
      </c>
      <c r="Q41" s="77">
        <v>17.149999999999999</v>
      </c>
      <c r="R41" s="80">
        <v>23.749999999999996</v>
      </c>
      <c r="S41" s="80">
        <v>0</v>
      </c>
      <c r="T41" s="78">
        <f>SUMPRODUCT(LTA!F41:AJ41,LTA!F$101:AJ$101,LTA!F$104:AJ$104)</f>
        <v>109.25</v>
      </c>
      <c r="U41" s="78">
        <f>SUMPRODUCT(LTA!F41:AJ41,LTA!F$102:AJ$102,LTA!F$104:AJ$104)</f>
        <v>98.28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-75</v>
      </c>
      <c r="AA41" s="117">
        <f>STOA!I41</f>
        <v>12.45</v>
      </c>
      <c r="AB41" s="117">
        <f>-STOA!O41</f>
        <v>-120</v>
      </c>
      <c r="AC41">
        <f t="shared" si="0"/>
        <v>12.36593122447332</v>
      </c>
      <c r="AD41">
        <f t="shared" si="1"/>
        <v>960.94472868476828</v>
      </c>
      <c r="AE41">
        <f>'IDT-1'!C41</f>
        <v>0</v>
      </c>
      <c r="AF41" s="26"/>
      <c r="AG41">
        <f t="shared" si="2"/>
        <v>960.94472868476828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13.276155428104422</v>
      </c>
      <c r="F42">
        <f>GT_Spot!Q42</f>
        <v>0</v>
      </c>
      <c r="G42">
        <f>PPCL_NG!Q42</f>
        <v>9.9600000000000009</v>
      </c>
      <c r="H42">
        <f>PPCL_Spot!Q42</f>
        <v>38.25</v>
      </c>
      <c r="I42">
        <f>Bawana_NG!Q42</f>
        <v>49.92</v>
      </c>
      <c r="J42">
        <f>Bawana_RLNG!Q42</f>
        <v>0</v>
      </c>
      <c r="K42">
        <f>Bawana_Spot!Q42</f>
        <v>70</v>
      </c>
      <c r="L42">
        <f>TWOMCL!P42</f>
        <v>0</v>
      </c>
      <c r="M42">
        <f>EDWPCL!T42</f>
        <v>0</v>
      </c>
      <c r="N42">
        <f>'MSW BWN'!T42</f>
        <v>4.2905279999999992</v>
      </c>
      <c r="O42">
        <f>BYPL_ISGS_exbus!BB42</f>
        <v>673.42587248113705</v>
      </c>
      <c r="P42" s="77">
        <v>68.180000000000007</v>
      </c>
      <c r="Q42" s="77">
        <v>17.149999999999999</v>
      </c>
      <c r="R42" s="80">
        <v>23.749999999999996</v>
      </c>
      <c r="S42" s="80">
        <v>0</v>
      </c>
      <c r="T42" s="78">
        <f>SUMPRODUCT(LTA!F42:AJ42,LTA!F$101:AJ$101,LTA!F$104:AJ$104)</f>
        <v>118.31</v>
      </c>
      <c r="U42" s="78">
        <f>SUMPRODUCT(LTA!F42:AJ42,LTA!F$102:AJ$102,LTA!F$104:AJ$104)</f>
        <v>98.4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-60</v>
      </c>
      <c r="AA42" s="117">
        <f>STOA!I42</f>
        <v>13.35</v>
      </c>
      <c r="AB42" s="117">
        <f>-STOA!O42</f>
        <v>-120</v>
      </c>
      <c r="AC42">
        <f t="shared" si="0"/>
        <v>12.320335996440388</v>
      </c>
      <c r="AD42">
        <f t="shared" si="1"/>
        <v>985.94221991280108</v>
      </c>
      <c r="AE42">
        <f>'IDT-1'!C42</f>
        <v>0</v>
      </c>
      <c r="AF42" s="26"/>
      <c r="AG42">
        <f t="shared" si="2"/>
        <v>985.94221991280108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13.60513205225072</v>
      </c>
      <c r="F43">
        <f>GT_Spot!Q43</f>
        <v>0</v>
      </c>
      <c r="G43">
        <f>PPCL_NG!Q43</f>
        <v>9.9600000000000009</v>
      </c>
      <c r="H43">
        <f>PPCL_Spot!Q43</f>
        <v>38.25</v>
      </c>
      <c r="I43">
        <f>Bawana_NG!Q43</f>
        <v>49.92</v>
      </c>
      <c r="J43">
        <f>Bawana_RLNG!Q43</f>
        <v>0</v>
      </c>
      <c r="K43">
        <f>Bawana_Spot!Q43</f>
        <v>70</v>
      </c>
      <c r="L43">
        <f>TWOMCL!P43</f>
        <v>0</v>
      </c>
      <c r="M43">
        <f>EDWPCL!T43</f>
        <v>0</v>
      </c>
      <c r="N43">
        <f>'MSW BWN'!T43</f>
        <v>4.3593599999999988</v>
      </c>
      <c r="O43">
        <f>BYPL_ISGS_exbus!BB43</f>
        <v>675.46093931113705</v>
      </c>
      <c r="P43" s="77">
        <v>68.180000000000007</v>
      </c>
      <c r="Q43" s="77">
        <v>17.149999999999999</v>
      </c>
      <c r="R43" s="80">
        <v>23.749999999999996</v>
      </c>
      <c r="S43" s="80">
        <v>0</v>
      </c>
      <c r="T43" s="78">
        <f>SUMPRODUCT(LTA!F43:AJ43,LTA!F$101:AJ$101,LTA!F$104:AJ$104)</f>
        <v>126.66</v>
      </c>
      <c r="U43" s="78">
        <f>SUMPRODUCT(LTA!F43:AJ43,LTA!F$102:AJ$102,LTA!F$104:AJ$104)</f>
        <v>98.22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-40</v>
      </c>
      <c r="AA43" s="117">
        <f>STOA!I43</f>
        <v>13.95</v>
      </c>
      <c r="AB43" s="117">
        <f>-STOA!O43</f>
        <v>-120</v>
      </c>
      <c r="AC43">
        <f t="shared" si="0"/>
        <v>12.552093213269808</v>
      </c>
      <c r="AD43">
        <f t="shared" si="1"/>
        <v>981.91333815011797</v>
      </c>
      <c r="AE43">
        <f>'IDT-1'!C43</f>
        <v>0</v>
      </c>
      <c r="AF43" s="26"/>
      <c r="AG43">
        <f t="shared" si="2"/>
        <v>981.91333815011797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15.704583292293664</v>
      </c>
      <c r="F44">
        <f>GT_Spot!Q44</f>
        <v>0</v>
      </c>
      <c r="G44">
        <f>PPCL_NG!Q44</f>
        <v>9.9600000000000009</v>
      </c>
      <c r="H44">
        <f>PPCL_Spot!Q44</f>
        <v>38.25</v>
      </c>
      <c r="I44">
        <f>Bawana_NG!Q44</f>
        <v>49.92</v>
      </c>
      <c r="J44">
        <f>Bawana_RLNG!Q44</f>
        <v>0</v>
      </c>
      <c r="K44">
        <f>Bawana_Spot!Q44</f>
        <v>55</v>
      </c>
      <c r="L44">
        <f>TWOMCL!P44</f>
        <v>0</v>
      </c>
      <c r="M44">
        <f>EDWPCL!T44</f>
        <v>0</v>
      </c>
      <c r="N44">
        <f>'MSW BWN'!T44</f>
        <v>4.4559159999999984</v>
      </c>
      <c r="O44">
        <f>BYPL_ISGS_exbus!BB44</f>
        <v>683.71588970192886</v>
      </c>
      <c r="P44" s="77">
        <v>68.180000000000007</v>
      </c>
      <c r="Q44" s="77">
        <v>17.149999999999999</v>
      </c>
      <c r="R44" s="80">
        <v>23.749999999999996</v>
      </c>
      <c r="S44" s="80">
        <v>0</v>
      </c>
      <c r="T44" s="78">
        <f>SUMPRODUCT(LTA!F44:AJ44,LTA!F$101:AJ$101,LTA!F$104:AJ$104)</f>
        <v>134.11000000000001</v>
      </c>
      <c r="U44" s="78">
        <f>SUMPRODUCT(LTA!F44:AJ44,LTA!F$102:AJ$102,LTA!F$104:AJ$104)</f>
        <v>98.22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-40</v>
      </c>
      <c r="AA44" s="117">
        <f>STOA!I44</f>
        <v>14.55</v>
      </c>
      <c r="AB44" s="117">
        <f>-STOA!O44</f>
        <v>-120</v>
      </c>
      <c r="AC44">
        <f t="shared" si="0"/>
        <v>12.094604626700411</v>
      </c>
      <c r="AD44">
        <f t="shared" si="1"/>
        <v>1040.8717843675222</v>
      </c>
      <c r="AE44">
        <f>'IDT-1'!C44</f>
        <v>0</v>
      </c>
      <c r="AF44" s="26"/>
      <c r="AG44">
        <f t="shared" si="2"/>
        <v>1040.8717843675222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16.402368714908967</v>
      </c>
      <c r="F45">
        <f>GT_Spot!Q45</f>
        <v>0</v>
      </c>
      <c r="G45">
        <f>PPCL_NG!Q45</f>
        <v>9.9600000000000009</v>
      </c>
      <c r="H45">
        <f>PPCL_Spot!Q45</f>
        <v>38.25</v>
      </c>
      <c r="I45">
        <f>Bawana_NG!Q45</f>
        <v>49.92</v>
      </c>
      <c r="J45">
        <f>Bawana_RLNG!Q45</f>
        <v>0</v>
      </c>
      <c r="K45">
        <f>Bawana_Spot!Q45</f>
        <v>55</v>
      </c>
      <c r="L45">
        <f>TWOMCL!P45</f>
        <v>0</v>
      </c>
      <c r="M45">
        <f>EDWPCL!T45</f>
        <v>0</v>
      </c>
      <c r="N45">
        <f>'MSW BWN'!T45</f>
        <v>4.3230319999999995</v>
      </c>
      <c r="O45">
        <f>BYPL_ISGS_exbus!BB45</f>
        <v>686.92306413592883</v>
      </c>
      <c r="P45" s="77">
        <v>68.180000000000007</v>
      </c>
      <c r="Q45" s="77">
        <v>17.149999999999999</v>
      </c>
      <c r="R45" s="80">
        <v>23.749999999999996</v>
      </c>
      <c r="S45" s="80">
        <v>0</v>
      </c>
      <c r="T45" s="78">
        <f>SUMPRODUCT(LTA!F45:AJ45,LTA!F$101:AJ$101,LTA!F$104:AJ$104)</f>
        <v>141.19999999999999</v>
      </c>
      <c r="U45" s="78">
        <f>SUMPRODUCT(LTA!F45:AJ45,LTA!F$102:AJ$102,LTA!F$104:AJ$104)</f>
        <v>98.240000000000009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-30</v>
      </c>
      <c r="AA45" s="117">
        <f>STOA!I45</f>
        <v>14.85</v>
      </c>
      <c r="AB45" s="117">
        <f>-STOA!O45</f>
        <v>-120</v>
      </c>
      <c r="AC45">
        <f t="shared" si="0"/>
        <v>12.10422561901667</v>
      </c>
      <c r="AD45">
        <f t="shared" si="1"/>
        <v>1062.0442392318209</v>
      </c>
      <c r="AE45">
        <f>'IDT-1'!C45</f>
        <v>0</v>
      </c>
      <c r="AF45" s="26"/>
      <c r="AG45">
        <f t="shared" si="2"/>
        <v>1062.0442392318209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16.402368714908967</v>
      </c>
      <c r="F46">
        <f>GT_Spot!Q46</f>
        <v>0</v>
      </c>
      <c r="G46">
        <f>PPCL_NG!Q46</f>
        <v>9.9600000000000009</v>
      </c>
      <c r="H46">
        <f>PPCL_Spot!Q46</f>
        <v>38.25</v>
      </c>
      <c r="I46">
        <f>Bawana_NG!Q46</f>
        <v>49.92</v>
      </c>
      <c r="J46">
        <f>Bawana_RLNG!Q46</f>
        <v>0</v>
      </c>
      <c r="K46">
        <f>Bawana_Spot!Q46</f>
        <v>65</v>
      </c>
      <c r="L46">
        <f>TWOMCL!P46</f>
        <v>0</v>
      </c>
      <c r="M46">
        <f>EDWPCL!T46</f>
        <v>0</v>
      </c>
      <c r="N46">
        <f>'MSW BWN'!T46</f>
        <v>3.9415879999999994</v>
      </c>
      <c r="O46">
        <f>BYPL_ISGS_exbus!BB46</f>
        <v>686.92306413592883</v>
      </c>
      <c r="P46" s="77">
        <v>68.180000000000007</v>
      </c>
      <c r="Q46" s="77">
        <v>17.149999999999999</v>
      </c>
      <c r="R46" s="80">
        <v>23.749999999999996</v>
      </c>
      <c r="S46" s="80">
        <v>0</v>
      </c>
      <c r="T46" s="78">
        <f>SUMPRODUCT(LTA!F46:AJ46,LTA!F$101:AJ$101,LTA!F$104:AJ$104)</f>
        <v>146.28</v>
      </c>
      <c r="U46" s="78">
        <f>SUMPRODUCT(LTA!F46:AJ46,LTA!F$102:AJ$102,LTA!F$104:AJ$104)</f>
        <v>96.88000000000001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</v>
      </c>
      <c r="AA46" s="117">
        <f>STOA!I46</f>
        <v>14.85</v>
      </c>
      <c r="AB46" s="117">
        <f>-STOA!O46</f>
        <v>-120</v>
      </c>
      <c r="AC46">
        <f t="shared" si="0"/>
        <v>12.265995549427647</v>
      </c>
      <c r="AD46">
        <f t="shared" si="1"/>
        <v>1070.2210253014102</v>
      </c>
      <c r="AE46">
        <f>'IDT-1'!C46</f>
        <v>0</v>
      </c>
      <c r="AF46" s="26"/>
      <c r="AG46">
        <f t="shared" si="2"/>
        <v>1070.2210253014102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16.402368714908967</v>
      </c>
      <c r="F47">
        <f>GT_Spot!Q47</f>
        <v>0</v>
      </c>
      <c r="G47">
        <f>PPCL_NG!Q47</f>
        <v>9.9600000000000009</v>
      </c>
      <c r="H47">
        <f>PPCL_Spot!Q47</f>
        <v>38.25</v>
      </c>
      <c r="I47">
        <f>Bawana_NG!Q47</f>
        <v>49.92</v>
      </c>
      <c r="J47">
        <f>Bawana_RLNG!Q47</f>
        <v>0</v>
      </c>
      <c r="K47">
        <f>Bawana_Spot!Q47</f>
        <v>65</v>
      </c>
      <c r="L47">
        <f>TWOMCL!P47</f>
        <v>0</v>
      </c>
      <c r="M47">
        <f>EDWPCL!T47</f>
        <v>0</v>
      </c>
      <c r="N47">
        <f>'MSW BWN'!T47</f>
        <v>4.2675839999999994</v>
      </c>
      <c r="O47">
        <f>BYPL_ISGS_exbus!BB47</f>
        <v>685.31732795192875</v>
      </c>
      <c r="P47" s="77">
        <v>68.180000000000007</v>
      </c>
      <c r="Q47" s="77">
        <v>17.149999999999999</v>
      </c>
      <c r="R47" s="80">
        <v>23.749999999999996</v>
      </c>
      <c r="S47" s="80">
        <v>0</v>
      </c>
      <c r="T47" s="78">
        <f>SUMPRODUCT(LTA!F47:AJ47,LTA!F$101:AJ$101,LTA!F$104:AJ$104)</f>
        <v>149.29000000000002</v>
      </c>
      <c r="U47" s="78">
        <f>SUMPRODUCT(LTA!F47:AJ47,LTA!F$102:AJ$102,LTA!F$104:AJ$104)</f>
        <v>97.04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14.85</v>
      </c>
      <c r="AB47" s="117">
        <f>-STOA!O47</f>
        <v>-120</v>
      </c>
      <c r="AC47">
        <f t="shared" si="0"/>
        <v>12.238239198197471</v>
      </c>
      <c r="AD47">
        <f t="shared" si="1"/>
        <v>1077.13904146864</v>
      </c>
      <c r="AE47">
        <f>'IDT-1'!C47</f>
        <v>0</v>
      </c>
      <c r="AF47" s="26"/>
      <c r="AG47">
        <f t="shared" si="2"/>
        <v>1077.13904146864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16.402368714908967</v>
      </c>
      <c r="F48">
        <f>GT_Spot!Q48</f>
        <v>0</v>
      </c>
      <c r="G48">
        <f>PPCL_NG!Q48</f>
        <v>9.9600000000000009</v>
      </c>
      <c r="H48">
        <f>PPCL_Spot!Q48</f>
        <v>38.25</v>
      </c>
      <c r="I48">
        <f>Bawana_NG!Q48</f>
        <v>49.92</v>
      </c>
      <c r="J48">
        <f>Bawana_RLNG!Q48</f>
        <v>0</v>
      </c>
      <c r="K48">
        <f>Bawana_Spot!Q48</f>
        <v>55</v>
      </c>
      <c r="L48">
        <f>TWOMCL!P48</f>
        <v>0</v>
      </c>
      <c r="M48">
        <f>EDWPCL!T48</f>
        <v>0</v>
      </c>
      <c r="N48">
        <f>'MSW BWN'!T48</f>
        <v>4.5754159999999988</v>
      </c>
      <c r="O48">
        <f>BYPL_ISGS_exbus!BB48</f>
        <v>673.82907541713701</v>
      </c>
      <c r="P48" s="77">
        <v>68.180000000000007</v>
      </c>
      <c r="Q48" s="77">
        <v>17.149999999999999</v>
      </c>
      <c r="R48" s="80">
        <v>23.749999999999996</v>
      </c>
      <c r="S48" s="80">
        <v>0</v>
      </c>
      <c r="T48" s="78">
        <f>SUMPRODUCT(LTA!F48:AJ48,LTA!F$101:AJ$101,LTA!F$104:AJ$104)</f>
        <v>150.82</v>
      </c>
      <c r="U48" s="78">
        <f>SUMPRODUCT(LTA!F48:AJ48,LTA!F$102:AJ$102,LTA!F$104:AJ$104)</f>
        <v>97.210000000000008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10.42</v>
      </c>
      <c r="Z48" s="75">
        <f>IEX!O48</f>
        <v>0</v>
      </c>
      <c r="AA48" s="117">
        <f>STOA!I48</f>
        <v>14.85</v>
      </c>
      <c r="AB48" s="117">
        <f>-STOA!O48</f>
        <v>-120</v>
      </c>
      <c r="AC48">
        <f t="shared" si="0"/>
        <v>12.422652175457408</v>
      </c>
      <c r="AD48">
        <f t="shared" si="1"/>
        <v>1055.7242079565885</v>
      </c>
      <c r="AE48">
        <f>'IDT-1'!C48</f>
        <v>0</v>
      </c>
      <c r="AF48" s="26"/>
      <c r="AG48">
        <f t="shared" si="2"/>
        <v>1055.7242079565885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-51</v>
      </c>
      <c r="AM48" s="75">
        <f>RTM_PXI!I48</f>
        <v>0</v>
      </c>
      <c r="AN48" s="75">
        <f>RTM_PXI!O48</f>
        <v>0</v>
      </c>
      <c r="AO48" s="192">
        <f>GDAM_IEX!I48</f>
        <v>8.83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16.402368714908967</v>
      </c>
      <c r="F49">
        <f>GT_Spot!Q49</f>
        <v>0</v>
      </c>
      <c r="G49">
        <f>PPCL_NG!Q49</f>
        <v>9.9600000000000009</v>
      </c>
      <c r="H49">
        <f>PPCL_Spot!Q49</f>
        <v>38.25</v>
      </c>
      <c r="I49">
        <f>Bawana_NG!Q49</f>
        <v>49.92</v>
      </c>
      <c r="J49">
        <f>Bawana_RLNG!Q49</f>
        <v>0</v>
      </c>
      <c r="K49">
        <f>Bawana_Spot!Q49</f>
        <v>30.002230980887933</v>
      </c>
      <c r="L49">
        <f>TWOMCL!P49</f>
        <v>0</v>
      </c>
      <c r="M49">
        <f>EDWPCL!T49</f>
        <v>0</v>
      </c>
      <c r="N49">
        <f>'MSW BWN'!T49</f>
        <v>4.5524719999999981</v>
      </c>
      <c r="O49">
        <f>BYPL_ISGS_exbus!BB49</f>
        <v>673.82907541713701</v>
      </c>
      <c r="P49" s="77">
        <v>68.180000000000007</v>
      </c>
      <c r="Q49" s="77">
        <v>17.149999999999999</v>
      </c>
      <c r="R49" s="80">
        <v>23.749999999999996</v>
      </c>
      <c r="S49" s="80">
        <v>0</v>
      </c>
      <c r="T49" s="78">
        <f>SUMPRODUCT(LTA!F49:AJ49,LTA!F$101:AJ$101,LTA!F$104:AJ$104)</f>
        <v>153.1</v>
      </c>
      <c r="U49" s="78">
        <f>SUMPRODUCT(LTA!F49:AJ49,LTA!F$102:AJ$102,LTA!F$104:AJ$104)</f>
        <v>97.350000000000009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12.83</v>
      </c>
      <c r="Z49" s="75">
        <f>IEX!O49</f>
        <v>0</v>
      </c>
      <c r="AA49" s="117">
        <f>STOA!I49</f>
        <v>15.45</v>
      </c>
      <c r="AB49" s="117">
        <f>-STOA!O49</f>
        <v>-120</v>
      </c>
      <c r="AC49">
        <f t="shared" si="0"/>
        <v>11.818413397257258</v>
      </c>
      <c r="AD49">
        <f t="shared" si="1"/>
        <v>1090.1177337156766</v>
      </c>
      <c r="AE49">
        <f>'IDT-1'!C49</f>
        <v>0</v>
      </c>
      <c r="AF49" s="26"/>
      <c r="AG49">
        <f t="shared" si="2"/>
        <v>1090.1177337156766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11.21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16.402368714908967</v>
      </c>
      <c r="F50">
        <f>GT_Spot!Q50</f>
        <v>0</v>
      </c>
      <c r="G50">
        <f>PPCL_NG!Q50</f>
        <v>9.9600000000000009</v>
      </c>
      <c r="H50">
        <f>PPCL_Spot!Q50</f>
        <v>38.25</v>
      </c>
      <c r="I50">
        <f>Bawana_NG!Q50</f>
        <v>49.92</v>
      </c>
      <c r="J50">
        <f>Bawana_RLNG!Q50</f>
        <v>0</v>
      </c>
      <c r="K50">
        <f>Bawana_Spot!Q50</f>
        <v>30.000000000000004</v>
      </c>
      <c r="L50">
        <f>TWOMCL!P50</f>
        <v>0</v>
      </c>
      <c r="M50">
        <f>EDWPCL!T50</f>
        <v>0</v>
      </c>
      <c r="N50">
        <f>'MSW BWN'!T50</f>
        <v>4.4788599999999983</v>
      </c>
      <c r="O50">
        <f>BYPL_ISGS_exbus!BB50</f>
        <v>673.82907541713701</v>
      </c>
      <c r="P50" s="77">
        <v>68.180000000000007</v>
      </c>
      <c r="Q50" s="77">
        <v>17.149999999999999</v>
      </c>
      <c r="R50" s="80">
        <v>23.749999999999996</v>
      </c>
      <c r="S50" s="80">
        <v>0</v>
      </c>
      <c r="T50" s="78">
        <f>SUMPRODUCT(LTA!F50:AJ50,LTA!F$101:AJ$101,LTA!F$104:AJ$104)</f>
        <v>153.26999999999998</v>
      </c>
      <c r="U50" s="78">
        <f>SUMPRODUCT(LTA!F50:AJ50,LTA!F$102:AJ$102,LTA!F$104:AJ$104)</f>
        <v>97.56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25.47</v>
      </c>
      <c r="Z50" s="75">
        <f>IEX!O50</f>
        <v>0</v>
      </c>
      <c r="AA50" s="117">
        <f>STOA!I50</f>
        <v>15.45</v>
      </c>
      <c r="AB50" s="117">
        <f>-STOA!O50</f>
        <v>-120</v>
      </c>
      <c r="AC50">
        <f t="shared" si="0"/>
        <v>11.990841979025445</v>
      </c>
      <c r="AD50">
        <f t="shared" si="1"/>
        <v>1109.5394621530206</v>
      </c>
      <c r="AE50">
        <f>'IDT-1'!C50</f>
        <v>0</v>
      </c>
      <c r="AF50" s="26"/>
      <c r="AG50">
        <f t="shared" si="2"/>
        <v>1109.5394621530206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17.86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16.4044898389328</v>
      </c>
      <c r="F51">
        <f>GT_Spot!Q51</f>
        <v>0</v>
      </c>
      <c r="G51">
        <f>PPCL_NG!Q51</f>
        <v>9.9600000000000009</v>
      </c>
      <c r="H51">
        <f>PPCL_Spot!Q51</f>
        <v>38.25</v>
      </c>
      <c r="I51">
        <f>Bawana_NG!Q51</f>
        <v>49.92</v>
      </c>
      <c r="J51">
        <f>Bawana_RLNG!Q51</f>
        <v>0</v>
      </c>
      <c r="K51">
        <f>Bawana_Spot!Q51</f>
        <v>30.000000000000004</v>
      </c>
      <c r="L51">
        <f>TWOMCL!P51</f>
        <v>0</v>
      </c>
      <c r="M51">
        <f>EDWPCL!T51</f>
        <v>0</v>
      </c>
      <c r="N51">
        <f>'MSW BWN'!T51</f>
        <v>4.3870839999999998</v>
      </c>
      <c r="O51">
        <f>BYPL_ISGS_exbus!BB51</f>
        <v>667.78189799313702</v>
      </c>
      <c r="P51" s="77">
        <v>68.180000000000007</v>
      </c>
      <c r="Q51" s="77">
        <v>17.149999999999999</v>
      </c>
      <c r="R51" s="80">
        <v>23.749999999999996</v>
      </c>
      <c r="S51" s="80">
        <v>0</v>
      </c>
      <c r="T51" s="78">
        <f>SUMPRODUCT(LTA!F51:AJ51,LTA!F$101:AJ$101,LTA!F$104:AJ$104)</f>
        <v>153.97</v>
      </c>
      <c r="U51" s="78">
        <f>SUMPRODUCT(LTA!F51:AJ51,LTA!F$102:AJ$102,LTA!F$104:AJ$104)</f>
        <v>97.600000000000009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-35</v>
      </c>
      <c r="AA51" s="117">
        <f>STOA!I51</f>
        <v>15.45</v>
      </c>
      <c r="AB51" s="117">
        <f>-STOA!O51</f>
        <v>-20</v>
      </c>
      <c r="AC51">
        <f t="shared" si="0"/>
        <v>10.984967565842956</v>
      </c>
      <c r="AD51">
        <f t="shared" si="1"/>
        <v>1126.8185042662267</v>
      </c>
      <c r="AE51">
        <f>'IDT-1'!C51</f>
        <v>0</v>
      </c>
      <c r="AF51" s="26"/>
      <c r="AG51">
        <f t="shared" si="2"/>
        <v>1126.8185042662267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16.4044898389328</v>
      </c>
      <c r="F52">
        <f>GT_Spot!Q52</f>
        <v>0</v>
      </c>
      <c r="G52">
        <f>PPCL_NG!Q52</f>
        <v>9.9600000000000009</v>
      </c>
      <c r="H52">
        <f>PPCL_Spot!Q52</f>
        <v>38.25</v>
      </c>
      <c r="I52">
        <f>Bawana_NG!Q52</f>
        <v>49.92</v>
      </c>
      <c r="J52">
        <f>Bawana_RLNG!Q52</f>
        <v>0</v>
      </c>
      <c r="K52">
        <f>Bawana_Spot!Q52</f>
        <v>30.000000000000004</v>
      </c>
      <c r="L52">
        <f>TWOMCL!P52</f>
        <v>0</v>
      </c>
      <c r="M52">
        <f>EDWPCL!T52</f>
        <v>0</v>
      </c>
      <c r="N52">
        <f>'MSW BWN'!T52</f>
        <v>4.364139999999999</v>
      </c>
      <c r="O52">
        <f>BYPL_ISGS_exbus!BB52</f>
        <v>667.78189799313702</v>
      </c>
      <c r="P52" s="77">
        <v>68.180000000000007</v>
      </c>
      <c r="Q52" s="77">
        <v>17.149999999999999</v>
      </c>
      <c r="R52" s="80">
        <v>23.749999999999996</v>
      </c>
      <c r="S52" s="80">
        <v>0</v>
      </c>
      <c r="T52" s="78">
        <f>SUMPRODUCT(LTA!F52:AJ52,LTA!F$101:AJ$101,LTA!F$104:AJ$104)</f>
        <v>153.47</v>
      </c>
      <c r="U52" s="78">
        <f>SUMPRODUCT(LTA!F52:AJ52,LTA!F$102:AJ$102,LTA!F$104:AJ$104)</f>
        <v>97.65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-30</v>
      </c>
      <c r="AA52" s="117">
        <f>STOA!I52</f>
        <v>15.45</v>
      </c>
      <c r="AB52" s="117">
        <f>-STOA!O52</f>
        <v>-20</v>
      </c>
      <c r="AC52">
        <f t="shared" si="0"/>
        <v>10.936415021031982</v>
      </c>
      <c r="AD52">
        <f t="shared" si="1"/>
        <v>1131.394112811038</v>
      </c>
      <c r="AE52">
        <f>'IDT-1'!C52</f>
        <v>0</v>
      </c>
      <c r="AF52" s="26"/>
      <c r="AG52">
        <f t="shared" si="2"/>
        <v>1131.394112811038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16.4044898389328</v>
      </c>
      <c r="F53">
        <f>GT_Spot!Q53</f>
        <v>0</v>
      </c>
      <c r="G53">
        <f>PPCL_NG!Q53</f>
        <v>9.9600000000000009</v>
      </c>
      <c r="H53">
        <f>PPCL_Spot!Q53</f>
        <v>38.25</v>
      </c>
      <c r="I53">
        <f>Bawana_NG!Q53</f>
        <v>49.92</v>
      </c>
      <c r="J53">
        <f>Bawana_RLNG!Q53</f>
        <v>0</v>
      </c>
      <c r="K53">
        <f>Bawana_Spot!Q53</f>
        <v>30.000000000000004</v>
      </c>
      <c r="L53">
        <f>TWOMCL!P53</f>
        <v>0</v>
      </c>
      <c r="M53">
        <f>EDWPCL!T53</f>
        <v>0</v>
      </c>
      <c r="N53">
        <f>'MSW BWN'!T53</f>
        <v>4.3459759999999994</v>
      </c>
      <c r="O53">
        <f>BYPL_ISGS_exbus!BB53</f>
        <v>667.78189799313702</v>
      </c>
      <c r="P53" s="77">
        <v>68.180000000000007</v>
      </c>
      <c r="Q53" s="77">
        <v>17.149999999999999</v>
      </c>
      <c r="R53" s="80">
        <v>23.749999999999996</v>
      </c>
      <c r="S53" s="80">
        <v>0</v>
      </c>
      <c r="T53" s="78">
        <f>SUMPRODUCT(LTA!F53:AJ53,LTA!F$101:AJ$101,LTA!F$104:AJ$104)</f>
        <v>153.87</v>
      </c>
      <c r="U53" s="78">
        <f>SUMPRODUCT(LTA!F53:AJ53,LTA!F$102:AJ$102,LTA!F$104:AJ$104)</f>
        <v>97.68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-20</v>
      </c>
      <c r="AA53" s="117">
        <f>STOA!I53</f>
        <v>15.45</v>
      </c>
      <c r="AB53" s="117">
        <f>-STOA!O53</f>
        <v>-20</v>
      </c>
      <c r="AC53">
        <f t="shared" si="0"/>
        <v>10.85125790261003</v>
      </c>
      <c r="AD53">
        <f t="shared" si="1"/>
        <v>1141.8911059294599</v>
      </c>
      <c r="AE53">
        <f>'IDT-1'!C53</f>
        <v>0</v>
      </c>
      <c r="AF53" s="26"/>
      <c r="AG53">
        <f t="shared" si="2"/>
        <v>1141.8911059294599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15.709965875708933</v>
      </c>
      <c r="F54">
        <f>GT_Spot!Q54</f>
        <v>0</v>
      </c>
      <c r="G54">
        <f>PPCL_NG!Q54</f>
        <v>9.9600000000000009</v>
      </c>
      <c r="H54">
        <f>PPCL_Spot!Q54</f>
        <v>38.25</v>
      </c>
      <c r="I54">
        <f>Bawana_NG!Q54</f>
        <v>49.92</v>
      </c>
      <c r="J54">
        <f>Bawana_RLNG!Q54</f>
        <v>0</v>
      </c>
      <c r="K54">
        <f>Bawana_Spot!Q54</f>
        <v>30.000000000000004</v>
      </c>
      <c r="L54">
        <f>TWOMCL!P54</f>
        <v>0</v>
      </c>
      <c r="M54">
        <f>EDWPCL!T54</f>
        <v>0</v>
      </c>
      <c r="N54">
        <f>'MSW BWN'!T54</f>
        <v>4.3086919999999989</v>
      </c>
      <c r="O54">
        <f>BYPL_ISGS_exbus!BB54</f>
        <v>667.79724086313695</v>
      </c>
      <c r="P54" s="77">
        <v>68.180000000000007</v>
      </c>
      <c r="Q54" s="77">
        <v>17.149999999999999</v>
      </c>
      <c r="R54" s="80">
        <v>23.749999999999996</v>
      </c>
      <c r="S54" s="80">
        <v>0</v>
      </c>
      <c r="T54" s="78">
        <f>SUMPRODUCT(LTA!F54:AJ54,LTA!F$101:AJ$101,LTA!F$104:AJ$104)</f>
        <v>154.27000000000001</v>
      </c>
      <c r="U54" s="78">
        <f>SUMPRODUCT(LTA!F54:AJ54,LTA!F$102:AJ$102,LTA!F$104:AJ$104)</f>
        <v>97.76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-25</v>
      </c>
      <c r="AA54" s="117">
        <f>STOA!I54</f>
        <v>15.45</v>
      </c>
      <c r="AB54" s="117">
        <f>-STOA!O54</f>
        <v>-20</v>
      </c>
      <c r="AC54">
        <f t="shared" si="0"/>
        <v>11.204302110677473</v>
      </c>
      <c r="AD54">
        <f t="shared" si="1"/>
        <v>1101.3015966281687</v>
      </c>
      <c r="AE54">
        <f>'IDT-1'!C54</f>
        <v>0</v>
      </c>
      <c r="AF54" s="26"/>
      <c r="AG54">
        <f t="shared" si="2"/>
        <v>1101.3015966281687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15.709965875708933</v>
      </c>
      <c r="F55">
        <f>GT_Spot!Q55</f>
        <v>0</v>
      </c>
      <c r="G55">
        <f>PPCL_NG!Q55</f>
        <v>9.9600000000000009</v>
      </c>
      <c r="H55">
        <f>PPCL_Spot!Q55</f>
        <v>38.25</v>
      </c>
      <c r="I55">
        <f>Bawana_NG!Q55</f>
        <v>49.92</v>
      </c>
      <c r="J55">
        <f>Bawana_RLNG!Q55</f>
        <v>0</v>
      </c>
      <c r="K55">
        <f>Bawana_Spot!Q55</f>
        <v>30</v>
      </c>
      <c r="L55">
        <f>TWOMCL!P55</f>
        <v>0</v>
      </c>
      <c r="M55">
        <f>EDWPCL!T55</f>
        <v>0</v>
      </c>
      <c r="N55">
        <f>'MSW BWN'!T55</f>
        <v>4.1987519999999998</v>
      </c>
      <c r="O55">
        <f>BYPL_ISGS_exbus!BB55</f>
        <v>668.89242460406126</v>
      </c>
      <c r="P55" s="77">
        <v>68.180000000000007</v>
      </c>
      <c r="Q55" s="77">
        <v>17.149999999999999</v>
      </c>
      <c r="R55" s="80">
        <v>23.749999999999996</v>
      </c>
      <c r="S55" s="80">
        <v>0</v>
      </c>
      <c r="T55" s="78">
        <f>SUMPRODUCT(LTA!F55:AJ55,LTA!F$101:AJ$101,LTA!F$104:AJ$104)</f>
        <v>154.85000000000002</v>
      </c>
      <c r="U55" s="78">
        <f>SUMPRODUCT(LTA!F55:AJ55,LTA!F$102:AJ$102,LTA!F$104:AJ$104)</f>
        <v>97.94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-35</v>
      </c>
      <c r="AA55" s="117">
        <f>STOA!I55</f>
        <v>15.45</v>
      </c>
      <c r="AB55" s="117">
        <f>-STOA!O55</f>
        <v>-20</v>
      </c>
      <c r="AC55">
        <f t="shared" si="0"/>
        <v>10.997707067542724</v>
      </c>
      <c r="AD55">
        <f t="shared" si="1"/>
        <v>1128.2534354122276</v>
      </c>
      <c r="AE55">
        <f>'IDT-1'!C55</f>
        <v>0</v>
      </c>
      <c r="AF55" s="26"/>
      <c r="AG55">
        <f t="shared" si="2"/>
        <v>1128.2534354122276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15.709965875708933</v>
      </c>
      <c r="F56">
        <f>GT_Spot!Q56</f>
        <v>0</v>
      </c>
      <c r="G56">
        <f>PPCL_NG!Q56</f>
        <v>9.9600000000000009</v>
      </c>
      <c r="H56">
        <f>PPCL_Spot!Q56</f>
        <v>38.25</v>
      </c>
      <c r="I56">
        <f>Bawana_NG!Q56</f>
        <v>49.92</v>
      </c>
      <c r="J56">
        <f>Bawana_RLNG!Q56</f>
        <v>0</v>
      </c>
      <c r="K56">
        <f>Bawana_Spot!Q56</f>
        <v>30.000000000000004</v>
      </c>
      <c r="L56">
        <f>TWOMCL!P56</f>
        <v>0</v>
      </c>
      <c r="M56">
        <f>EDWPCL!T56</f>
        <v>0</v>
      </c>
      <c r="N56">
        <f>'MSW BWN'!T56</f>
        <v>4.2905279999999992</v>
      </c>
      <c r="O56">
        <f>BYPL_ISGS_exbus!BB56</f>
        <v>672.60296606284226</v>
      </c>
      <c r="P56" s="77">
        <v>68.180000000000007</v>
      </c>
      <c r="Q56" s="77">
        <v>17.149999999999999</v>
      </c>
      <c r="R56" s="80">
        <v>23.749999999999996</v>
      </c>
      <c r="S56" s="80">
        <v>0</v>
      </c>
      <c r="T56" s="78">
        <f>SUMPRODUCT(LTA!F56:AJ56,LTA!F$101:AJ$101,LTA!F$104:AJ$104)</f>
        <v>153.09</v>
      </c>
      <c r="U56" s="78">
        <f>SUMPRODUCT(LTA!F56:AJ56,LTA!F$102:AJ$102,LTA!F$104:AJ$104)</f>
        <v>98.160000000000011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-35</v>
      </c>
      <c r="AA56" s="117">
        <f>STOA!I56</f>
        <v>15.45</v>
      </c>
      <c r="AB56" s="117">
        <f>-STOA!O56</f>
        <v>-20</v>
      </c>
      <c r="AC56">
        <f t="shared" si="0"/>
        <v>11.017615461179995</v>
      </c>
      <c r="AD56">
        <f t="shared" si="1"/>
        <v>1130.4958444773713</v>
      </c>
      <c r="AE56">
        <f>'IDT-1'!C56</f>
        <v>0</v>
      </c>
      <c r="AF56" s="26"/>
      <c r="AG56">
        <f t="shared" si="2"/>
        <v>1130.4958444773713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15.709965875708933</v>
      </c>
      <c r="F57">
        <f>GT_Spot!Q57</f>
        <v>0</v>
      </c>
      <c r="G57">
        <f>PPCL_NG!Q57</f>
        <v>9.9600000000000009</v>
      </c>
      <c r="H57">
        <f>PPCL_Spot!Q57</f>
        <v>38.25</v>
      </c>
      <c r="I57">
        <f>Bawana_NG!Q57</f>
        <v>49.92</v>
      </c>
      <c r="J57">
        <f>Bawana_RLNG!Q57</f>
        <v>0</v>
      </c>
      <c r="K57">
        <f>Bawana_Spot!Q57</f>
        <v>30.000000000000004</v>
      </c>
      <c r="L57">
        <f>TWOMCL!P57</f>
        <v>0</v>
      </c>
      <c r="M57">
        <f>EDWPCL!T57</f>
        <v>0</v>
      </c>
      <c r="N57">
        <f>'MSW BWN'!T57</f>
        <v>4.3000879999999997</v>
      </c>
      <c r="O57">
        <f>BYPL_ISGS_exbus!BB57</f>
        <v>672.60074601421638</v>
      </c>
      <c r="P57" s="77">
        <v>68.180000000000007</v>
      </c>
      <c r="Q57" s="77">
        <v>17.149999999999999</v>
      </c>
      <c r="R57" s="80">
        <v>23.749999999999996</v>
      </c>
      <c r="S57" s="80">
        <v>0</v>
      </c>
      <c r="T57" s="78">
        <f>SUMPRODUCT(LTA!F57:AJ57,LTA!F$101:AJ$101,LTA!F$104:AJ$104)</f>
        <v>153.15</v>
      </c>
      <c r="U57" s="78">
        <f>SUMPRODUCT(LTA!F57:AJ57,LTA!F$102:AJ$102,LTA!F$104:AJ$104)</f>
        <v>98.56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-15</v>
      </c>
      <c r="AA57" s="117">
        <f>STOA!I57</f>
        <v>14.85</v>
      </c>
      <c r="AB57" s="117">
        <f>-STOA!O57</f>
        <v>-20</v>
      </c>
      <c r="AC57">
        <f t="shared" si="0"/>
        <v>11.016448052752082</v>
      </c>
      <c r="AD57">
        <f t="shared" si="1"/>
        <v>1130.364351837173</v>
      </c>
      <c r="AE57">
        <f>'IDT-1'!C57</f>
        <v>-4.234</v>
      </c>
      <c r="AF57" s="26"/>
      <c r="AG57">
        <f t="shared" si="2"/>
        <v>1126.1303518371731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15.709965875708933</v>
      </c>
      <c r="F58">
        <f>GT_Spot!Q58</f>
        <v>0</v>
      </c>
      <c r="G58">
        <f>PPCL_NG!Q58</f>
        <v>9.9600000000000009</v>
      </c>
      <c r="H58">
        <f>PPCL_Spot!Q58</f>
        <v>38.25</v>
      </c>
      <c r="I58">
        <f>Bawana_NG!Q58</f>
        <v>49.92</v>
      </c>
      <c r="J58">
        <f>Bawana_RLNG!Q58</f>
        <v>0</v>
      </c>
      <c r="K58">
        <f>Bawana_Spot!Q58</f>
        <v>30.000000000000004</v>
      </c>
      <c r="L58">
        <f>TWOMCL!P58</f>
        <v>0</v>
      </c>
      <c r="M58">
        <f>EDWPCL!T58</f>
        <v>0</v>
      </c>
      <c r="N58">
        <f>'MSW BWN'!T58</f>
        <v>4.1203599999999989</v>
      </c>
      <c r="O58">
        <f>BYPL_ISGS_exbus!BB58</f>
        <v>676.0257025882164</v>
      </c>
      <c r="P58" s="77">
        <v>68.180000000000007</v>
      </c>
      <c r="Q58" s="77">
        <v>17.149999999999999</v>
      </c>
      <c r="R58" s="80">
        <v>23.749999999999996</v>
      </c>
      <c r="S58" s="80">
        <v>0</v>
      </c>
      <c r="T58" s="78">
        <f>SUMPRODUCT(LTA!F58:AJ58,LTA!F$101:AJ$101,LTA!F$104:AJ$104)</f>
        <v>151.96</v>
      </c>
      <c r="U58" s="78">
        <f>SUMPRODUCT(LTA!F58:AJ58,LTA!F$102:AJ$102,LTA!F$104:AJ$104)</f>
        <v>98.9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14.85</v>
      </c>
      <c r="AB58" s="117">
        <f>-STOA!O58</f>
        <v>-20</v>
      </c>
      <c r="AC58">
        <f t="shared" si="0"/>
        <v>10.904354151370354</v>
      </c>
      <c r="AD58">
        <f t="shared" si="1"/>
        <v>1147.8716743125549</v>
      </c>
      <c r="AE58">
        <f>'IDT-1'!C58</f>
        <v>-10</v>
      </c>
      <c r="AF58" s="26"/>
      <c r="AG58">
        <f t="shared" si="2"/>
        <v>1137.8716743125549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15.709965875708933</v>
      </c>
      <c r="F59">
        <f>GT_Spot!Q59</f>
        <v>0</v>
      </c>
      <c r="G59">
        <f>PPCL_NG!Q59</f>
        <v>9.9600000000000009</v>
      </c>
      <c r="H59">
        <f>PPCL_Spot!Q59</f>
        <v>38.25</v>
      </c>
      <c r="I59">
        <f>Bawana_NG!Q59</f>
        <v>49.92</v>
      </c>
      <c r="J59">
        <f>Bawana_RLNG!Q59</f>
        <v>0</v>
      </c>
      <c r="K59">
        <f>Bawana_Spot!Q59</f>
        <v>30.000000000000004</v>
      </c>
      <c r="L59">
        <f>TWOMCL!P59</f>
        <v>0</v>
      </c>
      <c r="M59">
        <f>EDWPCL!T59</f>
        <v>0</v>
      </c>
      <c r="N59">
        <f>'MSW BWN'!T59</f>
        <v>4.2494199999999998</v>
      </c>
      <c r="O59">
        <f>BYPL_ISGS_exbus!BB59</f>
        <v>679.49651073421626</v>
      </c>
      <c r="P59" s="77">
        <v>68.180000000000007</v>
      </c>
      <c r="Q59" s="77">
        <v>17.149999999999999</v>
      </c>
      <c r="R59" s="80">
        <v>23.749999999999996</v>
      </c>
      <c r="S59" s="80">
        <v>0</v>
      </c>
      <c r="T59" s="78">
        <f>SUMPRODUCT(LTA!F59:AJ59,LTA!F$101:AJ$101,LTA!F$104:AJ$104)</f>
        <v>149.85000000000002</v>
      </c>
      <c r="U59" s="78">
        <f>SUMPRODUCT(LTA!F59:AJ59,LTA!F$102:AJ$102,LTA!F$104:AJ$104)</f>
        <v>100.19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14.85</v>
      </c>
      <c r="AB59" s="117">
        <f>-STOA!O59</f>
        <v>-20</v>
      </c>
      <c r="AC59">
        <f t="shared" si="0"/>
        <v>11.283942091942967</v>
      </c>
      <c r="AD59">
        <f t="shared" si="1"/>
        <v>1110.2719545179823</v>
      </c>
      <c r="AE59">
        <f>'IDT-1'!C59</f>
        <v>0</v>
      </c>
      <c r="AF59" s="26"/>
      <c r="AG59">
        <f t="shared" si="2"/>
        <v>1110.2719545179823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13.817835280645815</v>
      </c>
      <c r="F60">
        <f>GT_Spot!Q60</f>
        <v>0</v>
      </c>
      <c r="G60">
        <f>PPCL_NG!Q60</f>
        <v>9.9600000000000009</v>
      </c>
      <c r="H60">
        <f>PPCL_Spot!Q60</f>
        <v>38</v>
      </c>
      <c r="I60">
        <f>Bawana_NG!Q60</f>
        <v>49.92</v>
      </c>
      <c r="J60">
        <f>Bawana_RLNG!Q60</f>
        <v>0</v>
      </c>
      <c r="K60">
        <f>Bawana_Spot!Q60</f>
        <v>30.000000000000004</v>
      </c>
      <c r="L60">
        <f>TWOMCL!P60</f>
        <v>0</v>
      </c>
      <c r="M60">
        <f>EDWPCL!T60</f>
        <v>0</v>
      </c>
      <c r="N60">
        <f>'MSW BWN'!T60</f>
        <v>4.285747999999999</v>
      </c>
      <c r="O60">
        <f>BYPL_ISGS_exbus!BB60</f>
        <v>690.73821748621629</v>
      </c>
      <c r="P60" s="77">
        <v>68.180000000000007</v>
      </c>
      <c r="Q60" s="77">
        <v>17.149999999999999</v>
      </c>
      <c r="R60" s="80">
        <v>23.749999999999996</v>
      </c>
      <c r="S60" s="80">
        <v>0</v>
      </c>
      <c r="T60" s="78">
        <f>SUMPRODUCT(LTA!F60:AJ60,LTA!F$101:AJ$101,LTA!F$104:AJ$104)</f>
        <v>147.91</v>
      </c>
      <c r="U60" s="78">
        <f>SUMPRODUCT(LTA!F60:AJ60,LTA!F$102:AJ$102,LTA!F$104:AJ$104)</f>
        <v>100.5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14.85</v>
      </c>
      <c r="AB60" s="117">
        <f>-STOA!O60</f>
        <v>-20</v>
      </c>
      <c r="AC60">
        <f t="shared" si="0"/>
        <v>11.261212773302057</v>
      </c>
      <c r="AD60">
        <f t="shared" si="1"/>
        <v>1127.8005879935599</v>
      </c>
      <c r="AE60">
        <f>'IDT-1'!C60</f>
        <v>0</v>
      </c>
      <c r="AF60" s="26"/>
      <c r="AG60">
        <f t="shared" si="2"/>
        <v>1127.8005879935599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9.509151448440786</v>
      </c>
      <c r="F61">
        <f>GT_Spot!Q61</f>
        <v>0</v>
      </c>
      <c r="G61">
        <f>PPCL_NG!Q61</f>
        <v>9.9600000000000009</v>
      </c>
      <c r="H61">
        <f>PPCL_Spot!Q61</f>
        <v>31.550000000000004</v>
      </c>
      <c r="I61">
        <f>Bawana_NG!Q61</f>
        <v>49.92</v>
      </c>
      <c r="J61">
        <f>Bawana_RLNG!Q61</f>
        <v>0</v>
      </c>
      <c r="K61">
        <f>Bawana_Spot!Q61</f>
        <v>50</v>
      </c>
      <c r="L61">
        <f>TWOMCL!P61</f>
        <v>0</v>
      </c>
      <c r="M61">
        <f>EDWPCL!T61</f>
        <v>0</v>
      </c>
      <c r="N61">
        <f>'MSW BWN'!T61</f>
        <v>4.423411999999999</v>
      </c>
      <c r="O61">
        <f>BYPL_ISGS_exbus!BB61</f>
        <v>693.9401854282163</v>
      </c>
      <c r="P61" s="77">
        <v>68.180000000000007</v>
      </c>
      <c r="Q61" s="77">
        <v>17.149999999999999</v>
      </c>
      <c r="R61" s="80">
        <v>23.749999999999996</v>
      </c>
      <c r="S61" s="80">
        <v>0</v>
      </c>
      <c r="T61" s="78">
        <f>SUMPRODUCT(LTA!F61:AJ61,LTA!F$101:AJ$101,LTA!F$104:AJ$104)</f>
        <v>145.51</v>
      </c>
      <c r="U61" s="78">
        <f>SUMPRODUCT(LTA!F61:AJ61,LTA!F$102:AJ$102,LTA!F$104:AJ$104)</f>
        <v>100.64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12.18</v>
      </c>
      <c r="Z61" s="75">
        <f>IEX!O61</f>
        <v>0</v>
      </c>
      <c r="AA61" s="117">
        <f>STOA!I61</f>
        <v>14.85</v>
      </c>
      <c r="AB61" s="117">
        <f>-STOA!O61</f>
        <v>-20</v>
      </c>
      <c r="AC61">
        <f t="shared" si="0"/>
        <v>12.142994043221927</v>
      </c>
      <c r="AD61">
        <f t="shared" si="1"/>
        <v>1086.4997548334352</v>
      </c>
      <c r="AE61">
        <f>'IDT-1'!C61</f>
        <v>0</v>
      </c>
      <c r="AF61" s="26"/>
      <c r="AG61">
        <f t="shared" si="2"/>
        <v>1086.4997548334352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-120</v>
      </c>
      <c r="AM61" s="75">
        <f>RTM_PXI!I61</f>
        <v>0</v>
      </c>
      <c r="AN61" s="75">
        <f>RTM_PXI!O61</f>
        <v>0</v>
      </c>
      <c r="AO61" s="192">
        <f>GDAM_IEX!I61</f>
        <v>7.08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4.766917075989598</v>
      </c>
      <c r="F62">
        <f>GT_Spot!Q62</f>
        <v>0</v>
      </c>
      <c r="G62">
        <f>PPCL_NG!Q62</f>
        <v>9.9600000000000009</v>
      </c>
      <c r="H62">
        <f>PPCL_Spot!Q62</f>
        <v>31.92</v>
      </c>
      <c r="I62">
        <f>Bawana_NG!Q62</f>
        <v>49.92</v>
      </c>
      <c r="J62">
        <f>Bawana_RLNG!Q62</f>
        <v>0</v>
      </c>
      <c r="K62">
        <f>Bawana_Spot!Q62</f>
        <v>50</v>
      </c>
      <c r="L62">
        <f>TWOMCL!P62</f>
        <v>0</v>
      </c>
      <c r="M62">
        <f>EDWPCL!T62</f>
        <v>0</v>
      </c>
      <c r="N62">
        <f>'MSW BWN'!T62</f>
        <v>4.3039119999999995</v>
      </c>
      <c r="O62">
        <f>BYPL_ISGS_exbus!BB62</f>
        <v>695.54851469821631</v>
      </c>
      <c r="P62" s="77">
        <v>68.180000000000007</v>
      </c>
      <c r="Q62" s="77">
        <v>17.149999999999999</v>
      </c>
      <c r="R62" s="80">
        <v>23.749999999999996</v>
      </c>
      <c r="S62" s="80">
        <v>0</v>
      </c>
      <c r="T62" s="78">
        <f>SUMPRODUCT(LTA!F62:AJ62,LTA!F$101:AJ$101,LTA!F$104:AJ$104)</f>
        <v>141.5</v>
      </c>
      <c r="U62" s="78">
        <f>SUMPRODUCT(LTA!F62:AJ62,LTA!F$102:AJ$102,LTA!F$104:AJ$104)</f>
        <v>100.85000000000001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18.64</v>
      </c>
      <c r="Z62" s="75">
        <f>IEX!O62</f>
        <v>0</v>
      </c>
      <c r="AA62" s="117">
        <f>STOA!I62</f>
        <v>14.25</v>
      </c>
      <c r="AB62" s="117">
        <f>-STOA!O62</f>
        <v>-20</v>
      </c>
      <c r="AC62">
        <f t="shared" si="0"/>
        <v>12.170596078320356</v>
      </c>
      <c r="AD62">
        <f t="shared" si="1"/>
        <v>1089.6087476958855</v>
      </c>
      <c r="AE62">
        <f>'IDT-1'!C62</f>
        <v>0</v>
      </c>
      <c r="AF62" s="26"/>
      <c r="AG62">
        <f t="shared" si="2"/>
        <v>1089.6087476958855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-120</v>
      </c>
      <c r="AM62" s="75">
        <f>RTM_PXI!I62</f>
        <v>0</v>
      </c>
      <c r="AN62" s="75">
        <f>RTM_PXI!O62</f>
        <v>0</v>
      </c>
      <c r="AO62" s="192">
        <f>GDAM_IEX!I62</f>
        <v>11.04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4.766917075989598</v>
      </c>
      <c r="F63">
        <f>GT_Spot!Q63</f>
        <v>0</v>
      </c>
      <c r="G63">
        <f>PPCL_NG!Q63</f>
        <v>9.9600000000000009</v>
      </c>
      <c r="H63">
        <f>PPCL_Spot!Q63</f>
        <v>31.92</v>
      </c>
      <c r="I63">
        <f>Bawana_NG!Q63</f>
        <v>49.92</v>
      </c>
      <c r="J63">
        <f>Bawana_RLNG!Q63</f>
        <v>0</v>
      </c>
      <c r="K63">
        <f>Bawana_Spot!Q63</f>
        <v>25.002062195826117</v>
      </c>
      <c r="L63">
        <f>TWOMCL!P63</f>
        <v>0</v>
      </c>
      <c r="M63">
        <f>EDWPCL!T63</f>
        <v>0</v>
      </c>
      <c r="N63">
        <f>'MSW BWN'!T63</f>
        <v>3.9740919999999993</v>
      </c>
      <c r="O63">
        <f>BYPL_ISGS_exbus!BB63</f>
        <v>695.57884052021632</v>
      </c>
      <c r="P63" s="77">
        <v>68.180000000000007</v>
      </c>
      <c r="Q63" s="77">
        <v>17.149999999999999</v>
      </c>
      <c r="R63" s="80">
        <v>23.749999999999996</v>
      </c>
      <c r="S63" s="80">
        <v>0</v>
      </c>
      <c r="T63" s="78">
        <f>SUMPRODUCT(LTA!F63:AJ63,LTA!F$101:AJ$101,LTA!F$104:AJ$104)</f>
        <v>134.9</v>
      </c>
      <c r="U63" s="78">
        <f>SUMPRODUCT(LTA!F63:AJ63,LTA!F$102:AJ$102,LTA!F$104:AJ$104)</f>
        <v>101.97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13.32</v>
      </c>
      <c r="Z63" s="75">
        <f>IEX!O63</f>
        <v>0</v>
      </c>
      <c r="AA63" s="117">
        <f>STOA!I63</f>
        <v>54.16</v>
      </c>
      <c r="AB63" s="117">
        <f>-STOA!O63</f>
        <v>-20</v>
      </c>
      <c r="AC63">
        <f t="shared" si="0"/>
        <v>11.956233488822345</v>
      </c>
      <c r="AD63">
        <f t="shared" si="1"/>
        <v>1115.6856783032097</v>
      </c>
      <c r="AE63">
        <f>'IDT-1'!C63</f>
        <v>0</v>
      </c>
      <c r="AF63" s="26"/>
      <c r="AG63">
        <f t="shared" si="2"/>
        <v>1115.6856783032097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-95</v>
      </c>
      <c r="AM63" s="75">
        <f>RTM_PXI!I63</f>
        <v>0</v>
      </c>
      <c r="AN63" s="75">
        <f>RTM_PXI!O63</f>
        <v>0</v>
      </c>
      <c r="AO63" s="192">
        <f>GDAM_IEX!I63</f>
        <v>8.09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4.766917075989598</v>
      </c>
      <c r="F64">
        <f>GT_Spot!Q64</f>
        <v>0</v>
      </c>
      <c r="G64">
        <f>PPCL_NG!Q64</f>
        <v>9.9600000000000009</v>
      </c>
      <c r="H64">
        <f>PPCL_Spot!Q64</f>
        <v>31.92</v>
      </c>
      <c r="I64">
        <f>Bawana_NG!Q64</f>
        <v>49.92</v>
      </c>
      <c r="J64">
        <f>Bawana_RLNG!Q64</f>
        <v>0</v>
      </c>
      <c r="K64">
        <f>Bawana_Spot!Q64</f>
        <v>25.002062195826117</v>
      </c>
      <c r="L64">
        <f>TWOMCL!P64</f>
        <v>0</v>
      </c>
      <c r="M64">
        <f>EDWPCL!T64</f>
        <v>0</v>
      </c>
      <c r="N64">
        <f>'MSW BWN'!T64</f>
        <v>4.1117559999999989</v>
      </c>
      <c r="O64">
        <f>BYPL_ISGS_exbus!BB64</f>
        <v>695.56681108021633</v>
      </c>
      <c r="P64" s="77">
        <v>68.180000000000007</v>
      </c>
      <c r="Q64" s="77">
        <v>17.149999999999999</v>
      </c>
      <c r="R64" s="80">
        <v>23.749999999999996</v>
      </c>
      <c r="S64" s="80">
        <v>0</v>
      </c>
      <c r="T64" s="78">
        <f>SUMPRODUCT(LTA!F64:AJ64,LTA!F$101:AJ$101,LTA!F$104:AJ$104)</f>
        <v>122.04</v>
      </c>
      <c r="U64" s="78">
        <f>SUMPRODUCT(LTA!F64:AJ64,LTA!F$102:AJ$102,LTA!F$104:AJ$104)</f>
        <v>102.63000000000001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18.79</v>
      </c>
      <c r="Z64" s="75">
        <f>IEX!O64</f>
        <v>0</v>
      </c>
      <c r="AA64" s="117">
        <f>STOA!I64</f>
        <v>53.86</v>
      </c>
      <c r="AB64" s="117">
        <f>-STOA!O64</f>
        <v>-20</v>
      </c>
      <c r="AC64">
        <f t="shared" si="0"/>
        <v>11.695697884895463</v>
      </c>
      <c r="AD64">
        <f t="shared" si="1"/>
        <v>1136.5618484671365</v>
      </c>
      <c r="AE64">
        <f>'IDT-1'!C64</f>
        <v>0</v>
      </c>
      <c r="AF64" s="26"/>
      <c r="AG64">
        <f t="shared" si="2"/>
        <v>1136.5618484671365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-70</v>
      </c>
      <c r="AM64" s="75">
        <f>RTM_PXI!I64</f>
        <v>0</v>
      </c>
      <c r="AN64" s="75">
        <f>RTM_PXI!O64</f>
        <v>0</v>
      </c>
      <c r="AO64" s="192">
        <f>GDAM_IEX!I64</f>
        <v>10.61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4.766917075989598</v>
      </c>
      <c r="F65">
        <f>GT_Spot!Q65</f>
        <v>0</v>
      </c>
      <c r="G65">
        <f>PPCL_NG!Q65</f>
        <v>9.9600000000000009</v>
      </c>
      <c r="H65">
        <f>PPCL_Spot!Q65</f>
        <v>31.92</v>
      </c>
      <c r="I65">
        <f>Bawana_NG!Q65</f>
        <v>49.92</v>
      </c>
      <c r="J65">
        <f>Bawana_RLNG!Q65</f>
        <v>0</v>
      </c>
      <c r="K65">
        <f>Bawana_Spot!Q65</f>
        <v>25.002062195826117</v>
      </c>
      <c r="L65">
        <f>TWOMCL!P65</f>
        <v>0</v>
      </c>
      <c r="M65">
        <f>EDWPCL!T65</f>
        <v>0</v>
      </c>
      <c r="N65">
        <f>'MSW BWN'!T65</f>
        <v>4.3086919999999989</v>
      </c>
      <c r="O65">
        <f>BYPL_ISGS_exbus!BB65</f>
        <v>699.69775488852554</v>
      </c>
      <c r="P65" s="77">
        <v>68.180000000000007</v>
      </c>
      <c r="Q65" s="77">
        <v>17.149999999999999</v>
      </c>
      <c r="R65" s="80">
        <v>23.749999999999996</v>
      </c>
      <c r="S65" s="80">
        <v>0</v>
      </c>
      <c r="T65" s="78">
        <f>SUMPRODUCT(LTA!F65:AJ65,LTA!F$101:AJ$101,LTA!F$104:AJ$104)</f>
        <v>114.16999999999999</v>
      </c>
      <c r="U65" s="78">
        <f>SUMPRODUCT(LTA!F65:AJ65,LTA!F$102:AJ$102,LTA!F$104:AJ$104)</f>
        <v>103.21000000000001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29.02</v>
      </c>
      <c r="Z65" s="75">
        <f>IEX!O65</f>
        <v>0</v>
      </c>
      <c r="AA65" s="117">
        <f>STOA!I65</f>
        <v>52.36</v>
      </c>
      <c r="AB65" s="117">
        <f>-STOA!O65</f>
        <v>-20</v>
      </c>
      <c r="AC65">
        <f t="shared" si="0"/>
        <v>11.664323314375652</v>
      </c>
      <c r="AD65">
        <f t="shared" si="1"/>
        <v>1163.1611028459656</v>
      </c>
      <c r="AE65">
        <f>'IDT-1'!C65</f>
        <v>0</v>
      </c>
      <c r="AF65" s="26"/>
      <c r="AG65">
        <f t="shared" si="2"/>
        <v>1163.1611028459656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-55</v>
      </c>
      <c r="AM65" s="75">
        <f>RTM_PXI!I65</f>
        <v>0</v>
      </c>
      <c r="AN65" s="75">
        <f>RTM_PXI!O65</f>
        <v>0</v>
      </c>
      <c r="AO65" s="192">
        <f>GDAM_IEX!I65</f>
        <v>16.41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4.766917075989598</v>
      </c>
      <c r="F66">
        <f>GT_Spot!Q66</f>
        <v>0</v>
      </c>
      <c r="G66">
        <f>PPCL_NG!Q66</f>
        <v>9.9600000000000009</v>
      </c>
      <c r="H66">
        <f>PPCL_Spot!Q66</f>
        <v>31.92</v>
      </c>
      <c r="I66">
        <f>Bawana_NG!Q66</f>
        <v>49.92</v>
      </c>
      <c r="J66">
        <f>Bawana_RLNG!Q66</f>
        <v>0</v>
      </c>
      <c r="K66">
        <f>Bawana_Spot!Q66</f>
        <v>25.002062195826117</v>
      </c>
      <c r="L66">
        <f>TWOMCL!P66</f>
        <v>0</v>
      </c>
      <c r="M66">
        <f>EDWPCL!T66</f>
        <v>0</v>
      </c>
      <c r="N66">
        <f>'MSW BWN'!T66</f>
        <v>4.3086919999999989</v>
      </c>
      <c r="O66">
        <f>BYPL_ISGS_exbus!BB66</f>
        <v>698.01890005535097</v>
      </c>
      <c r="P66" s="77">
        <v>68.180000000000007</v>
      </c>
      <c r="Q66" s="77">
        <v>17.149999999999999</v>
      </c>
      <c r="R66" s="80">
        <v>23.749999999999996</v>
      </c>
      <c r="S66" s="80">
        <v>0</v>
      </c>
      <c r="T66" s="78">
        <f>SUMPRODUCT(LTA!F66:AJ66,LTA!F$101:AJ$101,LTA!F$104:AJ$104)</f>
        <v>106.49</v>
      </c>
      <c r="U66" s="78">
        <f>SUMPRODUCT(LTA!F66:AJ66,LTA!F$102:AJ$102,LTA!F$104:AJ$104)</f>
        <v>103.84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30.84</v>
      </c>
      <c r="Z66" s="75">
        <f>IEX!O66</f>
        <v>0</v>
      </c>
      <c r="AA66" s="117">
        <f>STOA!I66</f>
        <v>51.76</v>
      </c>
      <c r="AB66" s="117">
        <f>-STOA!O66</f>
        <v>-20</v>
      </c>
      <c r="AC66">
        <f t="shared" si="0"/>
        <v>11.474753479010783</v>
      </c>
      <c r="AD66">
        <f t="shared" si="1"/>
        <v>1171.9418178481556</v>
      </c>
      <c r="AE66">
        <f>'IDT-1'!C66</f>
        <v>0</v>
      </c>
      <c r="AF66" s="26"/>
      <c r="AG66">
        <f t="shared" si="2"/>
        <v>1171.9418178481556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17.510000000000002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7.4859924440569587</v>
      </c>
      <c r="F67">
        <f>GT_Spot!Q67</f>
        <v>0</v>
      </c>
      <c r="G67">
        <f>PPCL_NG!Q67</f>
        <v>9.9600000000000009</v>
      </c>
      <c r="H67">
        <f>PPCL_Spot!Q67</f>
        <v>31.550000000000004</v>
      </c>
      <c r="I67">
        <f>Bawana_NG!Q67</f>
        <v>49.92</v>
      </c>
      <c r="J67">
        <f>Bawana_RLNG!Q67</f>
        <v>0</v>
      </c>
      <c r="K67">
        <f>Bawana_Spot!Q67</f>
        <v>25</v>
      </c>
      <c r="L67">
        <f>TWOMCL!P67</f>
        <v>0</v>
      </c>
      <c r="M67">
        <f>EDWPCL!T67</f>
        <v>0</v>
      </c>
      <c r="N67">
        <f>'MSW BWN'!T67</f>
        <v>4.1853679999999995</v>
      </c>
      <c r="O67">
        <f>BYPL_ISGS_exbus!BB67</f>
        <v>698.43994696535106</v>
      </c>
      <c r="P67" s="77">
        <v>68.180000000000007</v>
      </c>
      <c r="Q67" s="77">
        <v>17.149999999999999</v>
      </c>
      <c r="R67" s="80">
        <v>23.749999999999996</v>
      </c>
      <c r="S67" s="80">
        <v>0</v>
      </c>
      <c r="T67" s="78">
        <f>SUMPRODUCT(LTA!F67:AJ67,LTA!F$101:AJ$101,LTA!F$104:AJ$104)</f>
        <v>98.57</v>
      </c>
      <c r="U67" s="78">
        <f>SUMPRODUCT(LTA!F67:AJ67,LTA!F$102:AJ$102,LTA!F$104:AJ$104)</f>
        <v>104.44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15.2</v>
      </c>
      <c r="Z67" s="75">
        <f>IEX!O67</f>
        <v>0</v>
      </c>
      <c r="AA67" s="117">
        <f>STOA!I67</f>
        <v>99.089999999999989</v>
      </c>
      <c r="AB67" s="117">
        <f>-STOA!O67</f>
        <v>-20</v>
      </c>
      <c r="AC67">
        <f t="shared" si="0"/>
        <v>12.17107480786623</v>
      </c>
      <c r="AD67">
        <f t="shared" si="1"/>
        <v>1129.8402326015419</v>
      </c>
      <c r="AE67">
        <f>'IDT-1'!C67</f>
        <v>0</v>
      </c>
      <c r="AF67" s="26"/>
      <c r="AG67">
        <f t="shared" si="2"/>
        <v>1129.8402326015419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-100</v>
      </c>
      <c r="AM67" s="75">
        <f>RTM_PXI!I67</f>
        <v>0</v>
      </c>
      <c r="AN67" s="75">
        <f>RTM_PXI!O67</f>
        <v>0</v>
      </c>
      <c r="AO67" s="192">
        <f>GDAM_IEX!I67</f>
        <v>9.09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7.4859924440569587</v>
      </c>
      <c r="F68">
        <f>GT_Spot!Q68</f>
        <v>0</v>
      </c>
      <c r="G68">
        <f>PPCL_NG!Q68</f>
        <v>9.9600000000000009</v>
      </c>
      <c r="H68">
        <f>PPCL_Spot!Q68</f>
        <v>31.92</v>
      </c>
      <c r="I68">
        <f>Bawana_NG!Q68</f>
        <v>49.92</v>
      </c>
      <c r="J68">
        <f>Bawana_RLNG!Q68</f>
        <v>0</v>
      </c>
      <c r="K68">
        <f>Bawana_Spot!Q68</f>
        <v>25.002062195826117</v>
      </c>
      <c r="L68">
        <f>TWOMCL!P68</f>
        <v>0</v>
      </c>
      <c r="M68">
        <f>EDWPCL!T68</f>
        <v>0</v>
      </c>
      <c r="N68">
        <f>'MSW BWN'!T68</f>
        <v>4.3000879999999997</v>
      </c>
      <c r="O68">
        <f>BYPL_ISGS_exbus!BB68</f>
        <v>698.43994696535106</v>
      </c>
      <c r="P68" s="77">
        <v>68.180000000000007</v>
      </c>
      <c r="Q68" s="77">
        <v>17.149999999999999</v>
      </c>
      <c r="R68" s="80">
        <v>23.749999999999996</v>
      </c>
      <c r="S68" s="80">
        <v>0</v>
      </c>
      <c r="T68" s="78">
        <f>SUMPRODUCT(LTA!F68:AJ68,LTA!F$101:AJ$101,LTA!F$104:AJ$104)</f>
        <v>89.59</v>
      </c>
      <c r="U68" s="78">
        <f>SUMPRODUCT(LTA!F68:AJ68,LTA!F$102:AJ$102,LTA!F$104:AJ$104)</f>
        <v>105.18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8.1999999999999993</v>
      </c>
      <c r="Z68" s="75">
        <f>IEX!O68</f>
        <v>0</v>
      </c>
      <c r="AA68" s="117">
        <f>STOA!I68</f>
        <v>97.89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11.683080027912665</v>
      </c>
      <c r="AD68">
        <f t="shared" ref="AD68:AD98" si="4">SUM(B68:AB68,AI68:AR68)-AC68</f>
        <v>1145.1850095773218</v>
      </c>
      <c r="AE68">
        <f>'IDT-1'!C68</f>
        <v>0</v>
      </c>
      <c r="AF68" s="26"/>
      <c r="AG68">
        <f t="shared" ref="AG68:AG98" si="5">SUM(AD68:AF68)</f>
        <v>1145.1850095773218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-65</v>
      </c>
      <c r="AM68" s="75">
        <f>RTM_PXI!I68</f>
        <v>0</v>
      </c>
      <c r="AN68" s="75">
        <f>RTM_PXI!O68</f>
        <v>0</v>
      </c>
      <c r="AO68" s="192">
        <f>GDAM_IEX!I68</f>
        <v>4.9000000000000004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7.4859924440569587</v>
      </c>
      <c r="F69">
        <f>GT_Spot!Q69</f>
        <v>0</v>
      </c>
      <c r="G69">
        <f>PPCL_NG!Q69</f>
        <v>9.9600000000000009</v>
      </c>
      <c r="H69">
        <f>PPCL_Spot!Q69</f>
        <v>31.92</v>
      </c>
      <c r="I69">
        <f>Bawana_NG!Q69</f>
        <v>49.92</v>
      </c>
      <c r="J69">
        <f>Bawana_RLNG!Q69</f>
        <v>0</v>
      </c>
      <c r="K69">
        <f>Bawana_Spot!Q69</f>
        <v>25.002062195826117</v>
      </c>
      <c r="L69">
        <f>TWOMCL!P69</f>
        <v>0</v>
      </c>
      <c r="M69">
        <f>EDWPCL!T69</f>
        <v>0</v>
      </c>
      <c r="N69">
        <f>'MSW BWN'!T69</f>
        <v>4.1624239999999988</v>
      </c>
      <c r="O69">
        <f>BYPL_ISGS_exbus!BB69</f>
        <v>695.79848666535099</v>
      </c>
      <c r="P69" s="77">
        <v>68.180000000000007</v>
      </c>
      <c r="Q69" s="77">
        <v>17.149999999999999</v>
      </c>
      <c r="R69" s="80">
        <v>23.5</v>
      </c>
      <c r="S69" s="80">
        <v>0</v>
      </c>
      <c r="T69" s="78">
        <f>SUMPRODUCT(LTA!F69:AJ69,LTA!F$101:AJ$101,LTA!F$104:AJ$104)</f>
        <v>81.62</v>
      </c>
      <c r="U69" s="78">
        <f>SUMPRODUCT(LTA!F69:AJ69,LTA!F$102:AJ$102,LTA!F$104:AJ$104)</f>
        <v>105.85000000000001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10</v>
      </c>
      <c r="Z69" s="75">
        <f>IEX!O69</f>
        <v>0</v>
      </c>
      <c r="AA69" s="117">
        <f>STOA!I69</f>
        <v>97.289999999999992</v>
      </c>
      <c r="AB69" s="117">
        <f>-STOA!O69</f>
        <v>-20</v>
      </c>
      <c r="AC69">
        <f t="shared" si="3"/>
        <v>12.006571472571451</v>
      </c>
      <c r="AD69">
        <f t="shared" si="4"/>
        <v>1091.2223938326624</v>
      </c>
      <c r="AE69">
        <f>'IDT-1'!C69</f>
        <v>0</v>
      </c>
      <c r="AF69" s="26"/>
      <c r="AG69">
        <f t="shared" si="5"/>
        <v>1091.2223938326624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-110</v>
      </c>
      <c r="AM69" s="75">
        <f>RTM_PXI!I69</f>
        <v>0</v>
      </c>
      <c r="AN69" s="75">
        <f>RTM_PXI!O69</f>
        <v>0</v>
      </c>
      <c r="AO69" s="192">
        <f>GDAM_IEX!I69</f>
        <v>5.39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7.4859924440569587</v>
      </c>
      <c r="F70">
        <f>GT_Spot!Q70</f>
        <v>0</v>
      </c>
      <c r="G70">
        <f>PPCL_NG!Q70</f>
        <v>9.9600000000000009</v>
      </c>
      <c r="H70">
        <f>PPCL_Spot!Q70</f>
        <v>31.92</v>
      </c>
      <c r="I70">
        <f>Bawana_NG!Q70</f>
        <v>49.92</v>
      </c>
      <c r="J70">
        <f>Bawana_RLNG!Q70</f>
        <v>0</v>
      </c>
      <c r="K70">
        <f>Bawana_Spot!Q70</f>
        <v>25.002062195826117</v>
      </c>
      <c r="L70">
        <f>TWOMCL!P70</f>
        <v>0</v>
      </c>
      <c r="M70">
        <f>EDWPCL!T70</f>
        <v>0</v>
      </c>
      <c r="N70">
        <f>'MSW BWN'!T70</f>
        <v>4.1853679999999995</v>
      </c>
      <c r="O70">
        <f>BYPL_ISGS_exbus!BB70</f>
        <v>692.70158048935104</v>
      </c>
      <c r="P70" s="77">
        <v>68.180000000000007</v>
      </c>
      <c r="Q70" s="77">
        <v>17.149999999999999</v>
      </c>
      <c r="R70" s="80">
        <v>23.31</v>
      </c>
      <c r="S70" s="80">
        <v>0</v>
      </c>
      <c r="T70" s="78">
        <f>SUMPRODUCT(LTA!F70:AJ70,LTA!F$101:AJ$101,LTA!F$104:AJ$104)</f>
        <v>71.37</v>
      </c>
      <c r="U70" s="78">
        <f>SUMPRODUCT(LTA!F70:AJ70,LTA!F$102:AJ$102,LTA!F$104:AJ$104)</f>
        <v>112.28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9.8000000000000007</v>
      </c>
      <c r="Z70" s="75">
        <f>IEX!O70</f>
        <v>0</v>
      </c>
      <c r="AA70" s="117">
        <f>STOA!I70</f>
        <v>96.69</v>
      </c>
      <c r="AB70" s="117">
        <f>-STOA!O70</f>
        <v>-20</v>
      </c>
      <c r="AC70">
        <f t="shared" si="3"/>
        <v>11.578283504534838</v>
      </c>
      <c r="AD70">
        <f t="shared" si="4"/>
        <v>1123.3367196246993</v>
      </c>
      <c r="AE70">
        <f>'IDT-1'!C70</f>
        <v>0</v>
      </c>
      <c r="AF70" s="26"/>
      <c r="AG70">
        <f t="shared" si="5"/>
        <v>1123.3367196246993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-70</v>
      </c>
      <c r="AM70" s="75">
        <f>RTM_PXI!I70</f>
        <v>0</v>
      </c>
      <c r="AN70" s="75">
        <f>RTM_PXI!O70</f>
        <v>0</v>
      </c>
      <c r="AO70" s="192">
        <f>GDAM_IEX!I70</f>
        <v>4.96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9.6525131502045571</v>
      </c>
      <c r="F71">
        <f>GT_Spot!Q71</f>
        <v>0</v>
      </c>
      <c r="G71">
        <f>PPCL_NG!Q71</f>
        <v>9.9600000000000009</v>
      </c>
      <c r="H71">
        <f>PPCL_Spot!Q71</f>
        <v>31.92</v>
      </c>
      <c r="I71">
        <f>Bawana_NG!Q71</f>
        <v>49.92</v>
      </c>
      <c r="J71">
        <f>Bawana_RLNG!Q71</f>
        <v>0</v>
      </c>
      <c r="K71">
        <f>Bawana_Spot!Q71</f>
        <v>25.002062195826117</v>
      </c>
      <c r="L71">
        <f>TWOMCL!P71</f>
        <v>0</v>
      </c>
      <c r="M71">
        <f>EDWPCL!T71</f>
        <v>0</v>
      </c>
      <c r="N71">
        <f>'MSW BWN'!T71</f>
        <v>4.1853679999999995</v>
      </c>
      <c r="O71">
        <f>BYPL_ISGS_exbus!BB71</f>
        <v>692.70158048935104</v>
      </c>
      <c r="P71" s="77">
        <v>68.180000000000007</v>
      </c>
      <c r="Q71" s="77">
        <v>17.149999999999999</v>
      </c>
      <c r="R71" s="80">
        <v>23.153985195386472</v>
      </c>
      <c r="S71" s="80">
        <v>0</v>
      </c>
      <c r="T71" s="78">
        <f>SUMPRODUCT(LTA!F71:AJ71,LTA!F$101:AJ$101,LTA!F$104:AJ$104)</f>
        <v>60.7</v>
      </c>
      <c r="U71" s="78">
        <f>SUMPRODUCT(LTA!F71:AJ71,LTA!F$102:AJ$102,LTA!F$104:AJ$104)</f>
        <v>112.95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3.19</v>
      </c>
      <c r="Z71" s="75">
        <f>IEX!O71</f>
        <v>0</v>
      </c>
      <c r="AA71" s="117">
        <f>STOA!I71</f>
        <v>102.55</v>
      </c>
      <c r="AB71" s="117">
        <f>-STOA!O71</f>
        <v>-20</v>
      </c>
      <c r="AC71">
        <f t="shared" si="3"/>
        <v>11.384962681246384</v>
      </c>
      <c r="AD71">
        <f t="shared" si="4"/>
        <v>1121.6505463495216</v>
      </c>
      <c r="AE71">
        <f>'IDT-1'!C71</f>
        <v>0</v>
      </c>
      <c r="AF71" s="26"/>
      <c r="AG71">
        <f t="shared" si="5"/>
        <v>1121.6505463495216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-60</v>
      </c>
      <c r="AM71" s="75">
        <f>RTM_PXI!I71</f>
        <v>0</v>
      </c>
      <c r="AN71" s="75">
        <f>RTM_PXI!O71</f>
        <v>0</v>
      </c>
      <c r="AO71" s="192">
        <f>GDAM_IEX!I71</f>
        <v>1.82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9.6525131502045571</v>
      </c>
      <c r="F72">
        <f>GT_Spot!Q72</f>
        <v>0</v>
      </c>
      <c r="G72">
        <f>PPCL_NG!Q72</f>
        <v>9.9600000000000009</v>
      </c>
      <c r="H72">
        <f>PPCL_Spot!Q72</f>
        <v>31.92</v>
      </c>
      <c r="I72">
        <f>Bawana_NG!Q72</f>
        <v>49.92</v>
      </c>
      <c r="J72">
        <f>Bawana_RLNG!Q72</f>
        <v>0</v>
      </c>
      <c r="K72">
        <f>Bawana_Spot!Q72</f>
        <v>25.002062195826117</v>
      </c>
      <c r="L72">
        <f>TWOMCL!P72</f>
        <v>0</v>
      </c>
      <c r="M72">
        <f>EDWPCL!T72</f>
        <v>0</v>
      </c>
      <c r="N72">
        <f>'MSW BWN'!T72</f>
        <v>4.3459759999999994</v>
      </c>
      <c r="O72">
        <f>BYPL_ISGS_exbus!BB72</f>
        <v>692.70158048935104</v>
      </c>
      <c r="P72" s="77">
        <v>68.180000000000007</v>
      </c>
      <c r="Q72" s="77">
        <v>17.149999999999999</v>
      </c>
      <c r="R72" s="80">
        <v>23.069999999999997</v>
      </c>
      <c r="S72" s="80">
        <v>0</v>
      </c>
      <c r="T72" s="78">
        <f>SUMPRODUCT(LTA!F72:AJ72,LTA!F$101:AJ$101,LTA!F$104:AJ$104)</f>
        <v>48.809999999999995</v>
      </c>
      <c r="U72" s="78">
        <f>SUMPRODUCT(LTA!F72:AJ72,LTA!F$102:AJ$102,LTA!F$104:AJ$104)</f>
        <v>113.53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101.35</v>
      </c>
      <c r="AB72" s="117">
        <f>-STOA!O72</f>
        <v>-20</v>
      </c>
      <c r="AC72">
        <f t="shared" si="3"/>
        <v>11.187070324316007</v>
      </c>
      <c r="AD72">
        <f t="shared" si="4"/>
        <v>1109.4050615110657</v>
      </c>
      <c r="AE72">
        <f>'IDT-1'!C72</f>
        <v>0</v>
      </c>
      <c r="AF72" s="26"/>
      <c r="AG72">
        <f t="shared" si="5"/>
        <v>1109.4050615110657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9.6525131502045571</v>
      </c>
      <c r="F73">
        <f>GT_Spot!Q73</f>
        <v>0</v>
      </c>
      <c r="G73">
        <f>PPCL_NG!Q73</f>
        <v>9.9600000000000009</v>
      </c>
      <c r="H73">
        <f>PPCL_Spot!Q73</f>
        <v>31.92</v>
      </c>
      <c r="I73">
        <f>Bawana_NG!Q73</f>
        <v>49.92</v>
      </c>
      <c r="J73">
        <f>Bawana_RLNG!Q73</f>
        <v>0</v>
      </c>
      <c r="K73">
        <f>Bawana_Spot!Q73</f>
        <v>25</v>
      </c>
      <c r="L73">
        <f>TWOMCL!P73</f>
        <v>0</v>
      </c>
      <c r="M73">
        <f>EDWPCL!T73</f>
        <v>0</v>
      </c>
      <c r="N73">
        <f>'MSW BWN'!T73</f>
        <v>4.3823039999999986</v>
      </c>
      <c r="O73">
        <f>BYPL_ISGS_exbus!BB73</f>
        <v>694.88259619335099</v>
      </c>
      <c r="P73" s="77">
        <v>68.180000000000007</v>
      </c>
      <c r="Q73" s="77">
        <v>17.149999999999999</v>
      </c>
      <c r="R73" s="80">
        <v>12.93</v>
      </c>
      <c r="S73" s="80">
        <v>0</v>
      </c>
      <c r="T73" s="78">
        <f>SUMPRODUCT(LTA!F73:AJ73,LTA!F$101:AJ$101,LTA!F$104:AJ$104)</f>
        <v>38.129999999999995</v>
      </c>
      <c r="U73" s="78">
        <f>SUMPRODUCT(LTA!F73:AJ73,LTA!F$102:AJ$102,LTA!F$104:AJ$104)</f>
        <v>114.06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99.85</v>
      </c>
      <c r="AB73" s="117">
        <f>-STOA!O73</f>
        <v>-20</v>
      </c>
      <c r="AC73">
        <f t="shared" si="3"/>
        <v>10.926031526365986</v>
      </c>
      <c r="AD73">
        <f t="shared" si="4"/>
        <v>1100.0913818171896</v>
      </c>
      <c r="AE73">
        <f>'IDT-1'!C73</f>
        <v>0</v>
      </c>
      <c r="AF73" s="26"/>
      <c r="AG73">
        <f t="shared" si="5"/>
        <v>1100.0913818171896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9.6525131502045571</v>
      </c>
      <c r="F74">
        <f>GT_Spot!Q74</f>
        <v>0</v>
      </c>
      <c r="G74">
        <f>PPCL_NG!Q74</f>
        <v>9.9600000000000009</v>
      </c>
      <c r="H74">
        <f>PPCL_Spot!Q74</f>
        <v>31.92</v>
      </c>
      <c r="I74">
        <f>Bawana_NG!Q74</f>
        <v>49.92</v>
      </c>
      <c r="J74">
        <f>Bawana_RLNG!Q74</f>
        <v>0</v>
      </c>
      <c r="K74">
        <f>Bawana_Spot!Q74</f>
        <v>25</v>
      </c>
      <c r="L74">
        <f>TWOMCL!P74</f>
        <v>0</v>
      </c>
      <c r="M74">
        <f>EDWPCL!T74</f>
        <v>0</v>
      </c>
      <c r="N74">
        <f>'MSW BWN'!T74</f>
        <v>4.1662479999999986</v>
      </c>
      <c r="O74">
        <f>BYPL_ISGS_exbus!BB74</f>
        <v>697.34203958535102</v>
      </c>
      <c r="P74" s="77">
        <v>68.180000000000007</v>
      </c>
      <c r="Q74" s="77">
        <v>17.149999999999999</v>
      </c>
      <c r="R74" s="80">
        <v>5.01</v>
      </c>
      <c r="S74" s="80">
        <v>0</v>
      </c>
      <c r="T74" s="78">
        <f>SUMPRODUCT(LTA!F74:AJ74,LTA!F$101:AJ$101,LTA!F$104:AJ$104)</f>
        <v>27.21</v>
      </c>
      <c r="U74" s="78">
        <f>SUMPRODUCT(LTA!F74:AJ74,LTA!F$102:AJ$102,LTA!F$104:AJ$104)</f>
        <v>114.68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98.95</v>
      </c>
      <c r="AB74" s="117">
        <f>-STOA!O74</f>
        <v>-20</v>
      </c>
      <c r="AC74">
        <f t="shared" si="3"/>
        <v>10.644345422582655</v>
      </c>
      <c r="AD74">
        <f t="shared" si="4"/>
        <v>1098.496455312973</v>
      </c>
      <c r="AE74">
        <f>'IDT-1'!C74</f>
        <v>0</v>
      </c>
      <c r="AF74" s="26"/>
      <c r="AG74">
        <f t="shared" si="5"/>
        <v>1098.496455312973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9.7369374634716532</v>
      </c>
      <c r="F75">
        <f>GT_Spot!Q75</f>
        <v>0</v>
      </c>
      <c r="G75">
        <f>PPCL_NG!Q75</f>
        <v>9.9600000000000009</v>
      </c>
      <c r="H75">
        <f>PPCL_Spot!Q75</f>
        <v>31.92</v>
      </c>
      <c r="I75">
        <f>Bawana_NG!Q75</f>
        <v>49.92</v>
      </c>
      <c r="J75">
        <f>Bawana_RLNG!Q75</f>
        <v>0</v>
      </c>
      <c r="K75">
        <f>Bawana_Spot!Q75</f>
        <v>25</v>
      </c>
      <c r="L75">
        <f>TWOMCL!P75</f>
        <v>0</v>
      </c>
      <c r="M75">
        <f>EDWPCL!T75</f>
        <v>0</v>
      </c>
      <c r="N75">
        <f>'MSW BWN'!T75</f>
        <v>4.3316359999999987</v>
      </c>
      <c r="O75">
        <f>BYPL_ISGS_exbus!BB75</f>
        <v>702.68157043535109</v>
      </c>
      <c r="P75" s="77">
        <v>68.180000000000007</v>
      </c>
      <c r="Q75" s="77">
        <v>17.149999999999999</v>
      </c>
      <c r="R75" s="80">
        <v>0</v>
      </c>
      <c r="S75" s="80">
        <v>0</v>
      </c>
      <c r="T75" s="78">
        <f>SUMPRODUCT(LTA!F75:AJ75,LTA!F$101:AJ$101,LTA!F$104:AJ$104)</f>
        <v>17.28</v>
      </c>
      <c r="U75" s="78">
        <f>SUMPRODUCT(LTA!F75:AJ75,LTA!F$102:AJ$102,LTA!F$104:AJ$104)</f>
        <v>114.27000000000001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23.23</v>
      </c>
      <c r="Z75" s="75">
        <f>IEX!O75</f>
        <v>0</v>
      </c>
      <c r="AA75" s="117">
        <f>STOA!I75</f>
        <v>25.040000000000003</v>
      </c>
      <c r="AB75" s="117">
        <f>-STOA!O75</f>
        <v>-20</v>
      </c>
      <c r="AC75">
        <f t="shared" si="3"/>
        <v>10.186915642419406</v>
      </c>
      <c r="AD75">
        <f t="shared" si="4"/>
        <v>1046.9732282564034</v>
      </c>
      <c r="AE75">
        <f>'IDT-1'!C75</f>
        <v>0</v>
      </c>
      <c r="AF75" s="26"/>
      <c r="AG75">
        <f t="shared" si="5"/>
        <v>1046.9732282564034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8.4600000000000009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9.7369374634716532</v>
      </c>
      <c r="F76">
        <f>GT_Spot!Q76</f>
        <v>0</v>
      </c>
      <c r="G76">
        <f>PPCL_NG!Q76</f>
        <v>9.9600000000000009</v>
      </c>
      <c r="H76">
        <f>PPCL_Spot!Q76</f>
        <v>31.92</v>
      </c>
      <c r="I76">
        <f>Bawana_NG!Q76</f>
        <v>49.92</v>
      </c>
      <c r="J76">
        <f>Bawana_RLNG!Q76</f>
        <v>0</v>
      </c>
      <c r="K76">
        <f>Bawana_Spot!Q76</f>
        <v>25</v>
      </c>
      <c r="L76">
        <f>TWOMCL!P76</f>
        <v>0</v>
      </c>
      <c r="M76">
        <f>EDWPCL!T76</f>
        <v>0</v>
      </c>
      <c r="N76">
        <f>'MSW BWN'!T76</f>
        <v>4.414807999999999</v>
      </c>
      <c r="O76">
        <f>BYPL_ISGS_exbus!BB76</f>
        <v>710.76110484843025</v>
      </c>
      <c r="P76" s="77">
        <v>68.180000000000007</v>
      </c>
      <c r="Q76" s="77">
        <v>17.149999999999999</v>
      </c>
      <c r="R76" s="80">
        <v>0</v>
      </c>
      <c r="S76" s="80">
        <v>0</v>
      </c>
      <c r="T76" s="78">
        <f>SUMPRODUCT(LTA!F76:AJ76,LTA!F$101:AJ$101,LTA!F$104:AJ$104)</f>
        <v>9.27</v>
      </c>
      <c r="U76" s="78">
        <f>SUMPRODUCT(LTA!F76:AJ76,LTA!F$102:AJ$102,LTA!F$104:AJ$104)</f>
        <v>114.11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21.73</v>
      </c>
      <c r="Z76" s="75">
        <f>IEX!O76</f>
        <v>0</v>
      </c>
      <c r="AA76" s="117">
        <f>STOA!I76</f>
        <v>24.44</v>
      </c>
      <c r="AB76" s="117">
        <f>-STOA!O76</f>
        <v>-20</v>
      </c>
      <c r="AC76">
        <f t="shared" si="3"/>
        <v>9.8782676331886421</v>
      </c>
      <c r="AD76">
        <f t="shared" si="4"/>
        <v>1072.4745826787132</v>
      </c>
      <c r="AE76">
        <f>'IDT-1'!C76</f>
        <v>0</v>
      </c>
      <c r="AF76" s="26"/>
      <c r="AG76">
        <f t="shared" si="5"/>
        <v>1072.4745826787132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5.76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10.022613636363635</v>
      </c>
      <c r="F77">
        <f>GT_Spot!Q77</f>
        <v>0</v>
      </c>
      <c r="G77">
        <f>PPCL_NG!Q77</f>
        <v>9.9600000000000009</v>
      </c>
      <c r="H77">
        <f>PPCL_Spot!Q77</f>
        <v>31.92</v>
      </c>
      <c r="I77">
        <f>Bawana_NG!Q77</f>
        <v>49.92</v>
      </c>
      <c r="J77">
        <f>Bawana_RLNG!Q77</f>
        <v>0</v>
      </c>
      <c r="K77">
        <f>Bawana_Spot!Q77</f>
        <v>25</v>
      </c>
      <c r="L77">
        <f>TWOMCL!P77</f>
        <v>0</v>
      </c>
      <c r="M77">
        <f>EDWPCL!T77</f>
        <v>0</v>
      </c>
      <c r="N77">
        <f>'MSW BWN'!T77</f>
        <v>4.501803999999999</v>
      </c>
      <c r="O77">
        <f>BYPL_ISGS_exbus!BB77</f>
        <v>718.33074172843033</v>
      </c>
      <c r="P77" s="77">
        <v>68.180000000000007</v>
      </c>
      <c r="Q77" s="77">
        <v>17.149999999999999</v>
      </c>
      <c r="R77" s="80">
        <v>0</v>
      </c>
      <c r="S77" s="80">
        <v>0</v>
      </c>
      <c r="T77" s="78">
        <f>SUMPRODUCT(LTA!F77:AJ77,LTA!F$101:AJ$101,LTA!F$104:AJ$104)</f>
        <v>3.24</v>
      </c>
      <c r="U77" s="78">
        <f>SUMPRODUCT(LTA!F77:AJ77,LTA!F$102:AJ$102,LTA!F$104:AJ$104)</f>
        <v>115.26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15.49</v>
      </c>
      <c r="Z77" s="75">
        <f>IEX!O77</f>
        <v>0</v>
      </c>
      <c r="AA77" s="117">
        <f>STOA!I77</f>
        <v>23.84</v>
      </c>
      <c r="AB77" s="117">
        <f>-STOA!O77</f>
        <v>-20</v>
      </c>
      <c r="AC77">
        <f t="shared" si="3"/>
        <v>9.8243439528540932</v>
      </c>
      <c r="AD77">
        <f t="shared" si="4"/>
        <v>1066.4008154119399</v>
      </c>
      <c r="AE77">
        <f>'IDT-1'!C77</f>
        <v>0</v>
      </c>
      <c r="AF77" s="26"/>
      <c r="AG77">
        <f t="shared" si="5"/>
        <v>1066.4008154119399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3.41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10.022613636363635</v>
      </c>
      <c r="F78">
        <f>GT_Spot!Q78</f>
        <v>0</v>
      </c>
      <c r="G78">
        <f>PPCL_NG!Q78</f>
        <v>9.9600000000000009</v>
      </c>
      <c r="H78">
        <f>PPCL_Spot!Q78</f>
        <v>31.92</v>
      </c>
      <c r="I78">
        <f>Bawana_NG!Q78</f>
        <v>49.92</v>
      </c>
      <c r="J78">
        <f>Bawana_RLNG!Q78</f>
        <v>0</v>
      </c>
      <c r="K78">
        <f>Bawana_Spot!Q78</f>
        <v>25</v>
      </c>
      <c r="L78">
        <f>TWOMCL!P78</f>
        <v>0</v>
      </c>
      <c r="M78">
        <f>EDWPCL!T78</f>
        <v>0</v>
      </c>
      <c r="N78">
        <f>'MSW BWN'!T78</f>
        <v>4.5562959999999988</v>
      </c>
      <c r="O78">
        <f>BYPL_ISGS_exbus!BB78</f>
        <v>735.38625654643045</v>
      </c>
      <c r="P78" s="77">
        <v>68.180000000000007</v>
      </c>
      <c r="Q78" s="77">
        <v>17.149999999999999</v>
      </c>
      <c r="R78" s="80">
        <v>0</v>
      </c>
      <c r="S78" s="80">
        <v>0</v>
      </c>
      <c r="T78" s="78">
        <f>SUMPRODUCT(LTA!F78:AJ78,LTA!F$101:AJ$101,LTA!F$104:AJ$104)</f>
        <v>1.1000000000000001</v>
      </c>
      <c r="U78" s="78">
        <f>SUMPRODUCT(LTA!F78:AJ78,LTA!F$102:AJ$102,LTA!F$104:AJ$104)</f>
        <v>116.09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6.24</v>
      </c>
      <c r="Z78" s="75">
        <f>IEX!O78</f>
        <v>0</v>
      </c>
      <c r="AA78" s="117">
        <f>STOA!I78</f>
        <v>23.240000000000002</v>
      </c>
      <c r="AB78" s="117">
        <f>-STOA!O78</f>
        <v>-20</v>
      </c>
      <c r="AC78">
        <f t="shared" si="3"/>
        <v>10.0354345632964</v>
      </c>
      <c r="AD78">
        <f t="shared" si="4"/>
        <v>1049.9997316194977</v>
      </c>
      <c r="AE78">
        <f>'IDT-1'!C78</f>
        <v>0</v>
      </c>
      <c r="AF78" s="26"/>
      <c r="AG78">
        <f t="shared" si="5"/>
        <v>1049.9997316194977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1.27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10.022613636363635</v>
      </c>
      <c r="F79">
        <f>GT_Spot!Q79</f>
        <v>0</v>
      </c>
      <c r="G79">
        <f>PPCL_NG!Q79</f>
        <v>9.9600000000000009</v>
      </c>
      <c r="H79">
        <f>PPCL_Spot!Q79</f>
        <v>31.92</v>
      </c>
      <c r="I79">
        <f>Bawana_NG!Q79</f>
        <v>49.92</v>
      </c>
      <c r="J79">
        <f>Bawana_RLNG!Q79</f>
        <v>0</v>
      </c>
      <c r="K79">
        <f>Bawana_Spot!Q79</f>
        <v>25</v>
      </c>
      <c r="L79">
        <f>TWOMCL!P79</f>
        <v>0</v>
      </c>
      <c r="M79">
        <f>EDWPCL!T79</f>
        <v>0</v>
      </c>
      <c r="N79">
        <f>'MSW BWN'!T79</f>
        <v>4.6213039999999985</v>
      </c>
      <c r="O79">
        <f>BYPL_ISGS_exbus!BB79</f>
        <v>760.18245362243033</v>
      </c>
      <c r="P79" s="77">
        <v>68.180000000000007</v>
      </c>
      <c r="Q79" s="77">
        <v>17.149999999999999</v>
      </c>
      <c r="R79" s="80">
        <v>0</v>
      </c>
      <c r="S79" s="80">
        <v>0</v>
      </c>
      <c r="T79" s="78">
        <f>SUMPRODUCT(LTA!F79:AJ79,LTA!F$101:AJ$101,LTA!F$104:AJ$104)</f>
        <v>0.08</v>
      </c>
      <c r="U79" s="78">
        <f>SUMPRODUCT(LTA!F79:AJ79,LTA!F$102:AJ$102,LTA!F$104:AJ$104)</f>
        <v>116.51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-120</v>
      </c>
      <c r="AA79" s="117">
        <f>STOA!I79</f>
        <v>167.78</v>
      </c>
      <c r="AB79" s="117">
        <f>-STOA!O79</f>
        <v>-90</v>
      </c>
      <c r="AC79">
        <f t="shared" si="3"/>
        <v>12.964078846738404</v>
      </c>
      <c r="AD79">
        <f t="shared" si="4"/>
        <v>1038.3622924120555</v>
      </c>
      <c r="AE79">
        <f>'IDT-1'!C79</f>
        <v>0</v>
      </c>
      <c r="AF79" s="26"/>
      <c r="AG79">
        <f t="shared" si="5"/>
        <v>1038.3622924120555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10.022613636363635</v>
      </c>
      <c r="F80">
        <f>GT_Spot!Q80</f>
        <v>0</v>
      </c>
      <c r="G80">
        <f>PPCL_NG!Q80</f>
        <v>9.9600000000000009</v>
      </c>
      <c r="H80">
        <f>PPCL_Spot!Q80</f>
        <v>31.92</v>
      </c>
      <c r="I80">
        <f>Bawana_NG!Q80</f>
        <v>49.92</v>
      </c>
      <c r="J80">
        <f>Bawana_RLNG!Q80</f>
        <v>0</v>
      </c>
      <c r="K80">
        <f>Bawana_Spot!Q80</f>
        <v>25</v>
      </c>
      <c r="L80">
        <f>TWOMCL!P80</f>
        <v>0</v>
      </c>
      <c r="M80">
        <f>EDWPCL!T80</f>
        <v>0</v>
      </c>
      <c r="N80">
        <f>'MSW BWN'!T80</f>
        <v>4.561075999999999</v>
      </c>
      <c r="O80">
        <f>BYPL_ISGS_exbus!BB80</f>
        <v>760.18245362243033</v>
      </c>
      <c r="P80" s="77">
        <v>68.180000000000007</v>
      </c>
      <c r="Q80" s="77">
        <v>17.149999999999999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116.15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-120</v>
      </c>
      <c r="AA80" s="117">
        <f>STOA!I80</f>
        <v>167.63</v>
      </c>
      <c r="AB80" s="117">
        <f>-STOA!O80</f>
        <v>-90</v>
      </c>
      <c r="AC80">
        <f t="shared" si="3"/>
        <v>12.958356840338407</v>
      </c>
      <c r="AD80">
        <f t="shared" si="4"/>
        <v>1037.7177864184557</v>
      </c>
      <c r="AE80">
        <f>'IDT-1'!C80</f>
        <v>0</v>
      </c>
      <c r="AF80" s="26"/>
      <c r="AG80">
        <f t="shared" si="5"/>
        <v>1037.7177864184557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10.022613636363635</v>
      </c>
      <c r="F81">
        <f>GT_Spot!Q81</f>
        <v>0</v>
      </c>
      <c r="G81">
        <f>PPCL_NG!Q81</f>
        <v>9.9600000000000009</v>
      </c>
      <c r="H81">
        <f>PPCL_Spot!Q81</f>
        <v>31.92</v>
      </c>
      <c r="I81">
        <f>Bawana_NG!Q81</f>
        <v>49.92</v>
      </c>
      <c r="J81">
        <f>Bawana_RLNG!Q81</f>
        <v>0</v>
      </c>
      <c r="K81">
        <f>Bawana_Spot!Q81</f>
        <v>25</v>
      </c>
      <c r="L81">
        <f>TWOMCL!P81</f>
        <v>0</v>
      </c>
      <c r="M81">
        <f>EDWPCL!T81</f>
        <v>0</v>
      </c>
      <c r="N81">
        <f>'MSW BWN'!T81</f>
        <v>4.3497999999999992</v>
      </c>
      <c r="O81">
        <f>BYPL_ISGS_exbus!BB81</f>
        <v>760.18143330440682</v>
      </c>
      <c r="P81" s="77">
        <v>68.180000000000007</v>
      </c>
      <c r="Q81" s="77">
        <v>17.149999999999999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116.60000000000001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-120</v>
      </c>
      <c r="AA81" s="117">
        <f>STOA!I81</f>
        <v>167.63</v>
      </c>
      <c r="AB81" s="117">
        <f>-STOA!O81</f>
        <v>-90</v>
      </c>
      <c r="AC81">
        <f t="shared" si="3"/>
        <v>13.271183096016632</v>
      </c>
      <c r="AD81">
        <f t="shared" si="4"/>
        <v>1002.6426638447537</v>
      </c>
      <c r="AE81">
        <f>'IDT-1'!C81</f>
        <v>0</v>
      </c>
      <c r="AF81" s="26"/>
      <c r="AG81">
        <f t="shared" si="5"/>
        <v>1002.6426638447537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10.022613636363635</v>
      </c>
      <c r="F82">
        <f>GT_Spot!Q82</f>
        <v>0</v>
      </c>
      <c r="G82">
        <f>PPCL_NG!Q82</f>
        <v>9.9600000000000009</v>
      </c>
      <c r="H82">
        <f>PPCL_Spot!Q82</f>
        <v>31.92</v>
      </c>
      <c r="I82">
        <f>Bawana_NG!Q82</f>
        <v>49.92</v>
      </c>
      <c r="J82">
        <f>Bawana_RLNG!Q82</f>
        <v>0</v>
      </c>
      <c r="K82">
        <f>Bawana_Spot!Q82</f>
        <v>25</v>
      </c>
      <c r="L82">
        <f>TWOMCL!P82</f>
        <v>0</v>
      </c>
      <c r="M82">
        <f>EDWPCL!T82</f>
        <v>0</v>
      </c>
      <c r="N82">
        <f>'MSW BWN'!T82</f>
        <v>4.501803999999999</v>
      </c>
      <c r="O82">
        <f>BYPL_ISGS_exbus!BB82</f>
        <v>760.18143330440682</v>
      </c>
      <c r="P82" s="77">
        <v>68.180000000000007</v>
      </c>
      <c r="Q82" s="77">
        <v>17.149999999999999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116.4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-120</v>
      </c>
      <c r="AA82" s="117">
        <f>STOA!I82</f>
        <v>167.63</v>
      </c>
      <c r="AB82" s="117">
        <f>-STOA!O82</f>
        <v>-90</v>
      </c>
      <c r="AC82">
        <f t="shared" si="3"/>
        <v>12.960026267939799</v>
      </c>
      <c r="AD82">
        <f t="shared" si="4"/>
        <v>1037.9058246728307</v>
      </c>
      <c r="AE82">
        <f>'IDT-1'!C82</f>
        <v>0</v>
      </c>
      <c r="AF82" s="26"/>
      <c r="AG82">
        <f t="shared" si="5"/>
        <v>1037.9058246728307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10.022613636363635</v>
      </c>
      <c r="F83">
        <f>GT_Spot!Q83</f>
        <v>0</v>
      </c>
      <c r="G83">
        <f>PPCL_NG!Q83</f>
        <v>9.9600000000000009</v>
      </c>
      <c r="H83">
        <f>PPCL_Spot!Q83</f>
        <v>31.92</v>
      </c>
      <c r="I83">
        <f>Bawana_NG!Q83</f>
        <v>49.92</v>
      </c>
      <c r="J83">
        <f>Bawana_RLNG!Q83</f>
        <v>0</v>
      </c>
      <c r="K83">
        <f>Bawana_Spot!Q83</f>
        <v>25</v>
      </c>
      <c r="L83">
        <f>TWOMCL!P83</f>
        <v>0</v>
      </c>
      <c r="M83">
        <f>EDWPCL!T83</f>
        <v>0</v>
      </c>
      <c r="N83">
        <f>'MSW BWN'!T83</f>
        <v>4.4836399999999994</v>
      </c>
      <c r="O83">
        <f>BYPL_ISGS_exbus!BB83</f>
        <v>760.18143330440682</v>
      </c>
      <c r="P83" s="77">
        <v>68.180000000000007</v>
      </c>
      <c r="Q83" s="77">
        <v>17.149999999999999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107.43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-120</v>
      </c>
      <c r="AA83" s="117">
        <f>STOA!I83</f>
        <v>167.63</v>
      </c>
      <c r="AB83" s="117">
        <f>-STOA!O83</f>
        <v>-90</v>
      </c>
      <c r="AC83">
        <f t="shared" si="3"/>
        <v>13.058492975183702</v>
      </c>
      <c r="AD83">
        <f t="shared" si="4"/>
        <v>1008.8191939655865</v>
      </c>
      <c r="AE83">
        <f>'IDT-1'!C83</f>
        <v>0</v>
      </c>
      <c r="AF83" s="26"/>
      <c r="AG83">
        <f t="shared" si="5"/>
        <v>1008.8191939655865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10.022613636363635</v>
      </c>
      <c r="F84">
        <f>GT_Spot!Q84</f>
        <v>0</v>
      </c>
      <c r="G84">
        <f>PPCL_NG!Q84</f>
        <v>9.9600000000000009</v>
      </c>
      <c r="H84">
        <f>PPCL_Spot!Q84</f>
        <v>31.92</v>
      </c>
      <c r="I84">
        <f>Bawana_NG!Q84</f>
        <v>49.92</v>
      </c>
      <c r="J84">
        <f>Bawana_RLNG!Q84</f>
        <v>0</v>
      </c>
      <c r="K84">
        <f>Bawana_Spot!Q84</f>
        <v>25</v>
      </c>
      <c r="L84">
        <f>TWOMCL!P84</f>
        <v>0</v>
      </c>
      <c r="M84">
        <f>EDWPCL!T84</f>
        <v>0</v>
      </c>
      <c r="N84">
        <f>'MSW BWN'!T84</f>
        <v>4.423411999999999</v>
      </c>
      <c r="O84">
        <f>BYPL_ISGS_exbus!BB84</f>
        <v>755.71025555640688</v>
      </c>
      <c r="P84" s="77">
        <v>68.180000000000007</v>
      </c>
      <c r="Q84" s="77">
        <v>17.149999999999999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106.65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-120</v>
      </c>
      <c r="AA84" s="117">
        <f>STOA!I84</f>
        <v>167.63</v>
      </c>
      <c r="AB84" s="117">
        <f>-STOA!O84</f>
        <v>-90</v>
      </c>
      <c r="AC84">
        <f t="shared" si="3"/>
        <v>13.011752604601304</v>
      </c>
      <c r="AD84">
        <f t="shared" si="4"/>
        <v>1003.5545285881692</v>
      </c>
      <c r="AE84">
        <f>'IDT-1'!C84</f>
        <v>0</v>
      </c>
      <c r="AF84" s="26"/>
      <c r="AG84">
        <f t="shared" si="5"/>
        <v>1003.5545285881692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10.022613636363635</v>
      </c>
      <c r="F85">
        <f>GT_Spot!Q85</f>
        <v>0</v>
      </c>
      <c r="G85">
        <f>PPCL_NG!Q85</f>
        <v>9.9600000000000009</v>
      </c>
      <c r="H85">
        <f>PPCL_Spot!Q85</f>
        <v>31.92</v>
      </c>
      <c r="I85">
        <f>Bawana_NG!Q85</f>
        <v>49.92</v>
      </c>
      <c r="J85">
        <f>Bawana_RLNG!Q85</f>
        <v>0</v>
      </c>
      <c r="K85">
        <f>Bawana_Spot!Q85</f>
        <v>25</v>
      </c>
      <c r="L85">
        <f>TWOMCL!P85</f>
        <v>0</v>
      </c>
      <c r="M85">
        <f>EDWPCL!T85</f>
        <v>0</v>
      </c>
      <c r="N85">
        <f>'MSW BWN'!T85</f>
        <v>4.3918639999999991</v>
      </c>
      <c r="O85">
        <f>BYPL_ISGS_exbus!BB85</f>
        <v>747.58055807440689</v>
      </c>
      <c r="P85" s="77">
        <v>68.180000000000007</v>
      </c>
      <c r="Q85" s="77">
        <v>17.149999999999999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106.02000000000001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-120</v>
      </c>
      <c r="AA85" s="117">
        <f>STOA!I85</f>
        <v>167.63</v>
      </c>
      <c r="AB85" s="117">
        <f>-STOA!O85</f>
        <v>-90</v>
      </c>
      <c r="AC85">
        <f t="shared" si="3"/>
        <v>13.111952194803614</v>
      </c>
      <c r="AD85">
        <f t="shared" si="4"/>
        <v>974.66308351596706</v>
      </c>
      <c r="AE85">
        <f>'IDT-1'!C85</f>
        <v>0</v>
      </c>
      <c r="AF85" s="26"/>
      <c r="AG85">
        <f t="shared" si="5"/>
        <v>974.66308351596706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10.022613636363635</v>
      </c>
      <c r="F86">
        <f>GT_Spot!Q86</f>
        <v>0</v>
      </c>
      <c r="G86">
        <f>PPCL_NG!Q86</f>
        <v>9.9600000000000009</v>
      </c>
      <c r="H86">
        <f>PPCL_Spot!Q86</f>
        <v>31.92</v>
      </c>
      <c r="I86">
        <f>Bawana_NG!Q86</f>
        <v>49.92</v>
      </c>
      <c r="J86">
        <f>Bawana_RLNG!Q86</f>
        <v>0</v>
      </c>
      <c r="K86">
        <f>Bawana_Spot!Q86</f>
        <v>25</v>
      </c>
      <c r="L86">
        <f>TWOMCL!P86</f>
        <v>0</v>
      </c>
      <c r="M86">
        <f>EDWPCL!T86</f>
        <v>0</v>
      </c>
      <c r="N86">
        <f>'MSW BWN'!T86</f>
        <v>4.3689199999999992</v>
      </c>
      <c r="O86">
        <f>BYPL_ISGS_exbus!BB86</f>
        <v>746.56965356840692</v>
      </c>
      <c r="P86" s="77">
        <v>68.180000000000007</v>
      </c>
      <c r="Q86" s="77">
        <v>17.149999999999999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105.2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-120</v>
      </c>
      <c r="AA86" s="117">
        <f>STOA!I86</f>
        <v>167.63</v>
      </c>
      <c r="AB86" s="117">
        <f>-STOA!O86</f>
        <v>-90</v>
      </c>
      <c r="AC86">
        <f t="shared" si="3"/>
        <v>12.740513227062998</v>
      </c>
      <c r="AD86">
        <f t="shared" si="4"/>
        <v>1013.1806739777073</v>
      </c>
      <c r="AE86">
        <f>'IDT-1'!C86</f>
        <v>0</v>
      </c>
      <c r="AF86" s="26"/>
      <c r="AG86">
        <f t="shared" si="5"/>
        <v>1013.1806739777073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10.301022947193808</v>
      </c>
      <c r="F87">
        <f>GT_Spot!Q87</f>
        <v>0</v>
      </c>
      <c r="G87">
        <f>PPCL_NG!Q87</f>
        <v>9.9600000000000009</v>
      </c>
      <c r="H87">
        <f>PPCL_Spot!Q87</f>
        <v>31.92</v>
      </c>
      <c r="I87">
        <f>Bawana_NG!Q87</f>
        <v>49.92</v>
      </c>
      <c r="J87">
        <f>Bawana_RLNG!Q87</f>
        <v>0</v>
      </c>
      <c r="K87">
        <f>Bawana_Spot!Q87</f>
        <v>25.002062195826117</v>
      </c>
      <c r="L87">
        <f>TWOMCL!P87</f>
        <v>0</v>
      </c>
      <c r="M87">
        <f>EDWPCL!T87</f>
        <v>0</v>
      </c>
      <c r="N87">
        <f>'MSW BWN'!T87</f>
        <v>4.3364159999999989</v>
      </c>
      <c r="O87">
        <f>BYPL_ISGS_exbus!BB87</f>
        <v>724.61757047716878</v>
      </c>
      <c r="P87" s="77">
        <v>68.180000000000007</v>
      </c>
      <c r="Q87" s="77">
        <v>17.149999999999999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104.66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10.01</v>
      </c>
      <c r="Z87" s="75">
        <f>IEX!O87</f>
        <v>0</v>
      </c>
      <c r="AA87" s="117">
        <f>STOA!I87</f>
        <v>22.94</v>
      </c>
      <c r="AB87" s="117">
        <f>-STOA!O87</f>
        <v>-45</v>
      </c>
      <c r="AC87">
        <f t="shared" si="3"/>
        <v>9.9145779687564524</v>
      </c>
      <c r="AD87">
        <f t="shared" si="4"/>
        <v>1026.3424936514323</v>
      </c>
      <c r="AE87">
        <f>'IDT-1'!C87</f>
        <v>0</v>
      </c>
      <c r="AF87" s="26"/>
      <c r="AG87">
        <f t="shared" si="5"/>
        <v>1026.3424936514323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2.2599999999999998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10.301022947193808</v>
      </c>
      <c r="F88">
        <f>GT_Spot!Q88</f>
        <v>0</v>
      </c>
      <c r="G88">
        <f>PPCL_NG!Q88</f>
        <v>9.9600000000000009</v>
      </c>
      <c r="H88">
        <f>PPCL_Spot!Q88</f>
        <v>31.92</v>
      </c>
      <c r="I88">
        <f>Bawana_NG!Q88</f>
        <v>49.92</v>
      </c>
      <c r="J88">
        <f>Bawana_RLNG!Q88</f>
        <v>0</v>
      </c>
      <c r="K88">
        <f>Bawana_Spot!Q88</f>
        <v>25.002062195826117</v>
      </c>
      <c r="L88">
        <f>TWOMCL!P88</f>
        <v>0</v>
      </c>
      <c r="M88">
        <f>EDWPCL!T88</f>
        <v>0</v>
      </c>
      <c r="N88">
        <f>'MSW BWN'!T88</f>
        <v>4.4788599999999983</v>
      </c>
      <c r="O88">
        <f>BYPL_ISGS_exbus!BB88</f>
        <v>722.23269695260842</v>
      </c>
      <c r="P88" s="77">
        <v>68.180000000000007</v>
      </c>
      <c r="Q88" s="77">
        <v>17.149999999999999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103.9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16.55</v>
      </c>
      <c r="Z88" s="75">
        <f>IEX!O88</f>
        <v>0</v>
      </c>
      <c r="AA88" s="117">
        <f>STOA!I88</f>
        <v>22.94</v>
      </c>
      <c r="AB88" s="117">
        <f>-STOA!O88</f>
        <v>-45</v>
      </c>
      <c r="AC88">
        <f t="shared" si="3"/>
        <v>9.9588205889403199</v>
      </c>
      <c r="AD88">
        <f t="shared" si="4"/>
        <v>1031.325821506688</v>
      </c>
      <c r="AE88">
        <f>'IDT-1'!C88</f>
        <v>0</v>
      </c>
      <c r="AF88" s="26"/>
      <c r="AG88">
        <f t="shared" si="5"/>
        <v>1031.325821506688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3.75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10.301022947193808</v>
      </c>
      <c r="F89">
        <f>GT_Spot!Q89</f>
        <v>0</v>
      </c>
      <c r="G89">
        <f>PPCL_NG!Q89</f>
        <v>9.9600000000000009</v>
      </c>
      <c r="H89">
        <f>PPCL_Spot!Q89</f>
        <v>31.92</v>
      </c>
      <c r="I89">
        <f>Bawana_NG!Q89</f>
        <v>49.92</v>
      </c>
      <c r="J89">
        <f>Bawana_RLNG!Q89</f>
        <v>0</v>
      </c>
      <c r="K89">
        <f>Bawana_Spot!Q89</f>
        <v>25.002062195826117</v>
      </c>
      <c r="L89">
        <f>TWOMCL!P89</f>
        <v>0</v>
      </c>
      <c r="M89">
        <f>EDWPCL!T89</f>
        <v>0</v>
      </c>
      <c r="N89">
        <f>'MSW BWN'!T89</f>
        <v>4.5840199999999989</v>
      </c>
      <c r="O89">
        <f>BYPL_ISGS_exbus!BB89</f>
        <v>722.23305712460842</v>
      </c>
      <c r="P89" s="77">
        <v>68.180000000000007</v>
      </c>
      <c r="Q89" s="77">
        <v>17.149999999999999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103.98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27.5</v>
      </c>
      <c r="Z89" s="75">
        <f>IEX!O89</f>
        <v>0</v>
      </c>
      <c r="AA89" s="117">
        <f>STOA!I89</f>
        <v>22.94</v>
      </c>
      <c r="AB89" s="117">
        <f>-STOA!O89</f>
        <v>-45</v>
      </c>
      <c r="AC89">
        <f t="shared" si="3"/>
        <v>10.075469166453919</v>
      </c>
      <c r="AD89">
        <f t="shared" si="4"/>
        <v>1044.4646931011741</v>
      </c>
      <c r="AE89">
        <f>'IDT-1'!C89</f>
        <v>0</v>
      </c>
      <c r="AF89" s="26"/>
      <c r="AG89">
        <f t="shared" si="5"/>
        <v>1044.4646931011741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5.87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10.301022947193808</v>
      </c>
      <c r="F90">
        <f>GT_Spot!Q90</f>
        <v>0</v>
      </c>
      <c r="G90">
        <f>PPCL_NG!Q90</f>
        <v>9.9600000000000009</v>
      </c>
      <c r="H90">
        <f>PPCL_Spot!Q90</f>
        <v>31.92</v>
      </c>
      <c r="I90">
        <f>Bawana_NG!Q90</f>
        <v>49.92</v>
      </c>
      <c r="J90">
        <f>Bawana_RLNG!Q90</f>
        <v>0</v>
      </c>
      <c r="K90">
        <f>Bawana_Spot!Q90</f>
        <v>25.002062195826117</v>
      </c>
      <c r="L90">
        <f>TWOMCL!P90</f>
        <v>0</v>
      </c>
      <c r="M90">
        <f>EDWPCL!T90</f>
        <v>0</v>
      </c>
      <c r="N90">
        <f>'MSW BWN'!T90</f>
        <v>4.5562959999999988</v>
      </c>
      <c r="O90">
        <f>BYPL_ISGS_exbus!BB90</f>
        <v>722.72058210254261</v>
      </c>
      <c r="P90" s="77">
        <v>68.180000000000007</v>
      </c>
      <c r="Q90" s="77">
        <v>17.149999999999999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103.87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44.67</v>
      </c>
      <c r="Z90" s="75">
        <f>IEX!O90</f>
        <v>0</v>
      </c>
      <c r="AA90" s="117">
        <f>STOA!I90</f>
        <v>22.94</v>
      </c>
      <c r="AB90" s="117">
        <f>-STOA!O90</f>
        <v>-45</v>
      </c>
      <c r="AC90">
        <f t="shared" si="3"/>
        <v>10.748564428780487</v>
      </c>
      <c r="AD90">
        <f t="shared" si="4"/>
        <v>1009.7913988167822</v>
      </c>
      <c r="AE90">
        <f>'IDT-1'!C90</f>
        <v>0</v>
      </c>
      <c r="AF90" s="26"/>
      <c r="AG90">
        <f t="shared" si="5"/>
        <v>1009.7913988167822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-55</v>
      </c>
      <c r="AM90" s="75">
        <f>RTM_PXI!I90</f>
        <v>0</v>
      </c>
      <c r="AN90" s="75">
        <f>RTM_PXI!O90</f>
        <v>0</v>
      </c>
      <c r="AO90" s="192">
        <f>GDAM_IEX!I90</f>
        <v>9.35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10.301022947193808</v>
      </c>
      <c r="F91">
        <f>GT_Spot!Q91</f>
        <v>0</v>
      </c>
      <c r="G91">
        <f>PPCL_NG!Q91</f>
        <v>9.9600000000000009</v>
      </c>
      <c r="H91">
        <f>PPCL_Spot!Q91</f>
        <v>31.92</v>
      </c>
      <c r="I91">
        <f>Bawana_NG!Q91</f>
        <v>49.92</v>
      </c>
      <c r="J91">
        <f>Bawana_RLNG!Q91</f>
        <v>0</v>
      </c>
      <c r="K91">
        <f>Bawana_Spot!Q91</f>
        <v>25.002014991537035</v>
      </c>
      <c r="L91">
        <f>TWOMCL!P91</f>
        <v>0</v>
      </c>
      <c r="M91">
        <f>EDWPCL!T91</f>
        <v>0</v>
      </c>
      <c r="N91">
        <f>'MSW BWN'!T91</f>
        <v>4.5887999999999991</v>
      </c>
      <c r="O91">
        <f>BYPL_ISGS_exbus!BB91</f>
        <v>743.18996128054278</v>
      </c>
      <c r="P91" s="77">
        <v>68.180000000000007</v>
      </c>
      <c r="Q91" s="77">
        <v>17.149999999999999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102.96000000000001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196.57</v>
      </c>
      <c r="AB91" s="117">
        <f>-STOA!O91</f>
        <v>-90</v>
      </c>
      <c r="AC91">
        <f t="shared" si="3"/>
        <v>12.639400149513786</v>
      </c>
      <c r="AD91">
        <f t="shared" si="4"/>
        <v>1072.1023990697597</v>
      </c>
      <c r="AE91">
        <f>'IDT-1'!C91</f>
        <v>0</v>
      </c>
      <c r="AF91" s="26"/>
      <c r="AG91">
        <f t="shared" si="5"/>
        <v>1072.1023990697597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10.301022947193808</v>
      </c>
      <c r="F92">
        <f>GT_Spot!Q92</f>
        <v>0</v>
      </c>
      <c r="G92">
        <f>PPCL_NG!Q92</f>
        <v>9.9600000000000009</v>
      </c>
      <c r="H92">
        <f>PPCL_Spot!Q92</f>
        <v>31.92</v>
      </c>
      <c r="I92">
        <f>Bawana_NG!Q92</f>
        <v>49.92</v>
      </c>
      <c r="J92">
        <f>Bawana_RLNG!Q92</f>
        <v>0</v>
      </c>
      <c r="K92">
        <f>Bawana_Spot!Q92</f>
        <v>25.002071422653078</v>
      </c>
      <c r="L92">
        <f>TWOMCL!P92</f>
        <v>0</v>
      </c>
      <c r="M92">
        <f>EDWPCL!T92</f>
        <v>0</v>
      </c>
      <c r="N92">
        <f>'MSW BWN'!T92</f>
        <v>4.3956879999999989</v>
      </c>
      <c r="O92">
        <f>BYPL_ISGS_exbus!BB92</f>
        <v>743.45437553454281</v>
      </c>
      <c r="P92" s="77">
        <v>68.180000000000007</v>
      </c>
      <c r="Q92" s="77">
        <v>17.149999999999999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102.04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196.57</v>
      </c>
      <c r="AB92" s="117">
        <f>-STOA!O92</f>
        <v>-90</v>
      </c>
      <c r="AC92">
        <f t="shared" si="3"/>
        <v>12.409978917887926</v>
      </c>
      <c r="AD92">
        <f t="shared" si="4"/>
        <v>1096.4831789865018</v>
      </c>
      <c r="AE92">
        <f>'IDT-1'!C92</f>
        <v>0</v>
      </c>
      <c r="AF92" s="26"/>
      <c r="AG92">
        <f t="shared" si="5"/>
        <v>1096.4831789865018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10.301022947193808</v>
      </c>
      <c r="F93">
        <f>GT_Spot!Q93</f>
        <v>0</v>
      </c>
      <c r="G93">
        <f>PPCL_NG!Q93</f>
        <v>9.9600000000000009</v>
      </c>
      <c r="H93">
        <f>PPCL_Spot!Q93</f>
        <v>31.92</v>
      </c>
      <c r="I93">
        <f>Bawana_NG!Q93</f>
        <v>49.92</v>
      </c>
      <c r="J93">
        <f>Bawana_RLNG!Q93</f>
        <v>0</v>
      </c>
      <c r="K93">
        <f>Bawana_Spot!Q93</f>
        <v>24.997933030177759</v>
      </c>
      <c r="L93">
        <f>TWOMCL!P93</f>
        <v>0</v>
      </c>
      <c r="M93">
        <f>EDWPCL!T93</f>
        <v>0</v>
      </c>
      <c r="N93">
        <f>'MSW BWN'!T93</f>
        <v>4.4463559999999989</v>
      </c>
      <c r="O93">
        <f>BYPL_ISGS_exbus!BB93</f>
        <v>741.79670422454285</v>
      </c>
      <c r="P93" s="77">
        <v>68.180000000000007</v>
      </c>
      <c r="Q93" s="77">
        <v>17.149999999999999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99.51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196.57</v>
      </c>
      <c r="AB93" s="117">
        <f>-STOA!O93</f>
        <v>-90</v>
      </c>
      <c r="AC93">
        <f t="shared" si="3"/>
        <v>12.19597432046224</v>
      </c>
      <c r="AD93">
        <f t="shared" si="4"/>
        <v>1112.5560418814523</v>
      </c>
      <c r="AE93">
        <f>'IDT-1'!C93</f>
        <v>0</v>
      </c>
      <c r="AF93" s="26"/>
      <c r="AG93">
        <f t="shared" si="5"/>
        <v>1112.5560418814523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10.301022947193808</v>
      </c>
      <c r="F94">
        <f>GT_Spot!Q94</f>
        <v>0</v>
      </c>
      <c r="G94">
        <f>PPCL_NG!Q94</f>
        <v>9.9600000000000009</v>
      </c>
      <c r="H94">
        <f>PPCL_Spot!Q94</f>
        <v>31.92</v>
      </c>
      <c r="I94">
        <f>Bawana_NG!Q94</f>
        <v>49.92</v>
      </c>
      <c r="J94">
        <f>Bawana_RLNG!Q94</f>
        <v>0</v>
      </c>
      <c r="K94">
        <f>Bawana_Spot!Q94</f>
        <v>24.997933030177759</v>
      </c>
      <c r="L94">
        <f>TWOMCL!P94</f>
        <v>0</v>
      </c>
      <c r="M94">
        <f>EDWPCL!T94</f>
        <v>0</v>
      </c>
      <c r="N94">
        <f>'MSW BWN'!T94</f>
        <v>4.4922439999999986</v>
      </c>
      <c r="O94">
        <f>BYPL_ISGS_exbus!BB94</f>
        <v>741.82141131254275</v>
      </c>
      <c r="P94" s="77">
        <v>68.180000000000007</v>
      </c>
      <c r="Q94" s="77">
        <v>17.149999999999999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98.37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196.57</v>
      </c>
      <c r="AB94" s="117">
        <f>-STOA!O94</f>
        <v>-90</v>
      </c>
      <c r="AC94">
        <f t="shared" si="3"/>
        <v>11.920219731570779</v>
      </c>
      <c r="AD94">
        <f t="shared" si="4"/>
        <v>1141.7623915583436</v>
      </c>
      <c r="AE94">
        <f>'IDT-1'!C94</f>
        <v>0</v>
      </c>
      <c r="AF94" s="26"/>
      <c r="AG94">
        <f t="shared" si="5"/>
        <v>1141.7623915583436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10.301022947193808</v>
      </c>
      <c r="F95">
        <f>GT_Spot!Q95</f>
        <v>0</v>
      </c>
      <c r="G95">
        <f>PPCL_NG!Q95</f>
        <v>9.9600000000000009</v>
      </c>
      <c r="H95">
        <f>PPCL_Spot!Q95</f>
        <v>31.92</v>
      </c>
      <c r="I95">
        <f>Bawana_NG!Q95</f>
        <v>49.92</v>
      </c>
      <c r="J95">
        <f>Bawana_RLNG!Q95</f>
        <v>0</v>
      </c>
      <c r="K95">
        <f>Bawana_Spot!Q95</f>
        <v>24.997933030177759</v>
      </c>
      <c r="L95">
        <f>TWOMCL!P95</f>
        <v>0</v>
      </c>
      <c r="M95">
        <f>EDWPCL!T95</f>
        <v>0</v>
      </c>
      <c r="N95">
        <f>'MSW BWN'!T95</f>
        <v>4.3316359999999987</v>
      </c>
      <c r="O95">
        <f>BYPL_ISGS_exbus!BB95</f>
        <v>724.14115563505072</v>
      </c>
      <c r="P95" s="77">
        <v>68.180000000000007</v>
      </c>
      <c r="Q95" s="77">
        <v>17.149999999999999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98.600000000000009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264.08999999999997</v>
      </c>
      <c r="AB95" s="117">
        <f>-STOA!O95</f>
        <v>-20</v>
      </c>
      <c r="AC95">
        <f t="shared" si="3"/>
        <v>12.581373319263731</v>
      </c>
      <c r="AD95">
        <f t="shared" si="4"/>
        <v>1166.0103742931585</v>
      </c>
      <c r="AE95">
        <f>'IDT-1'!C95</f>
        <v>0</v>
      </c>
      <c r="AF95" s="26"/>
      <c r="AG95">
        <f t="shared" si="5"/>
        <v>1166.0103742931585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10.301022947193808</v>
      </c>
      <c r="F96">
        <f>GT_Spot!Q96</f>
        <v>0</v>
      </c>
      <c r="G96">
        <f>PPCL_NG!Q96</f>
        <v>9.9600000000000009</v>
      </c>
      <c r="H96">
        <f>PPCL_Spot!Q96</f>
        <v>31.92</v>
      </c>
      <c r="I96">
        <f>Bawana_NG!Q96</f>
        <v>49.92</v>
      </c>
      <c r="J96">
        <f>Bawana_RLNG!Q96</f>
        <v>0</v>
      </c>
      <c r="K96">
        <f>Bawana_Spot!Q96</f>
        <v>25.002071422653078</v>
      </c>
      <c r="L96">
        <f>TWOMCL!P96</f>
        <v>0</v>
      </c>
      <c r="M96">
        <f>EDWPCL!T96</f>
        <v>0</v>
      </c>
      <c r="N96">
        <f>'MSW BWN'!T96</f>
        <v>4.1069759999999995</v>
      </c>
      <c r="O96">
        <f>BYPL_ISGS_exbus!BB96</f>
        <v>715.58683212905055</v>
      </c>
      <c r="P96" s="77">
        <v>68.180000000000007</v>
      </c>
      <c r="Q96" s="77">
        <v>17.149999999999999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106.08000000000001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200.42</v>
      </c>
      <c r="AB96" s="117">
        <f>-STOA!O96</f>
        <v>-20</v>
      </c>
      <c r="AC96">
        <f t="shared" si="3"/>
        <v>11.210651205267135</v>
      </c>
      <c r="AD96">
        <f t="shared" si="4"/>
        <v>1192.4162512936305</v>
      </c>
      <c r="AE96">
        <f>'IDT-1'!C96</f>
        <v>0</v>
      </c>
      <c r="AF96" s="26"/>
      <c r="AG96">
        <f t="shared" si="5"/>
        <v>1192.4162512936305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10.301022947193808</v>
      </c>
      <c r="F97">
        <f>GT_Spot!Q97</f>
        <v>0</v>
      </c>
      <c r="G97">
        <f>PPCL_NG!Q97</f>
        <v>9.9600000000000009</v>
      </c>
      <c r="H97">
        <f>PPCL_Spot!Q97</f>
        <v>31.92</v>
      </c>
      <c r="I97">
        <f>Bawana_NG!Q97</f>
        <v>49.92</v>
      </c>
      <c r="J97">
        <f>Bawana_RLNG!Q97</f>
        <v>0</v>
      </c>
      <c r="K97">
        <f>Bawana_Spot!Q97</f>
        <v>24.999999999999996</v>
      </c>
      <c r="L97">
        <f>TWOMCL!P97</f>
        <v>0</v>
      </c>
      <c r="M97">
        <f>EDWPCL!T97</f>
        <v>0</v>
      </c>
      <c r="N97">
        <f>'MSW BWN'!T97</f>
        <v>4.0744719999999992</v>
      </c>
      <c r="O97">
        <f>BYPL_ISGS_exbus!BB97</f>
        <v>715.36334513397151</v>
      </c>
      <c r="P97" s="77">
        <v>68.180000000000007</v>
      </c>
      <c r="Q97" s="77">
        <v>17.149999999999999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105.96000000000001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200.42</v>
      </c>
      <c r="AB97" s="117">
        <f>-STOA!O97</f>
        <v>-20</v>
      </c>
      <c r="AC97">
        <f t="shared" si="3"/>
        <v>11.429277444045974</v>
      </c>
      <c r="AD97">
        <f t="shared" si="4"/>
        <v>1166.8195626371194</v>
      </c>
      <c r="AE97">
        <f>'IDT-1'!C97</f>
        <v>0</v>
      </c>
      <c r="AF97" s="26"/>
      <c r="AG97">
        <f t="shared" si="5"/>
        <v>1166.8195626371194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10.301022947193808</v>
      </c>
      <c r="F98">
        <f>GT_Spot!Q98</f>
        <v>0</v>
      </c>
      <c r="G98">
        <f>PPCL_NG!Q98</f>
        <v>9.9600000000000009</v>
      </c>
      <c r="H98">
        <f>PPCL_Spot!Q98</f>
        <v>31.92</v>
      </c>
      <c r="I98">
        <f>Bawana_NG!Q98</f>
        <v>49.92</v>
      </c>
      <c r="J98">
        <f>Bawana_RLNG!Q98</f>
        <v>0</v>
      </c>
      <c r="K98">
        <f>Bawana_Spot!Q98</f>
        <v>25.002075550020752</v>
      </c>
      <c r="L98">
        <f>TWOMCL!P98</f>
        <v>0</v>
      </c>
      <c r="M98">
        <f>EDWPCL!T98</f>
        <v>0</v>
      </c>
      <c r="N98">
        <f>'MSW BWN'!T98</f>
        <v>4.3545799999999995</v>
      </c>
      <c r="O98">
        <f>BYPL_ISGS_exbus!BB98</f>
        <v>707.44034590257445</v>
      </c>
      <c r="P98" s="77">
        <v>68.180000000000007</v>
      </c>
      <c r="Q98" s="77">
        <v>17.149999999999999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105.39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200.42</v>
      </c>
      <c r="AB98" s="117">
        <f>-STOA!O98</f>
        <v>-20</v>
      </c>
      <c r="AC98">
        <f t="shared" si="3"/>
        <v>11.001897165162049</v>
      </c>
      <c r="AD98">
        <f t="shared" si="4"/>
        <v>1199.036127234627</v>
      </c>
      <c r="AE98">
        <f>'IDT-1'!C98</f>
        <v>0</v>
      </c>
      <c r="AF98" s="26"/>
      <c r="AG98">
        <f t="shared" si="5"/>
        <v>1199.036127234627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0.31633226407701537</v>
      </c>
      <c r="F99">
        <f t="shared" si="6"/>
        <v>0</v>
      </c>
      <c r="G99">
        <f t="shared" si="6"/>
        <v>0.23904000000000031</v>
      </c>
      <c r="H99">
        <f t="shared" si="6"/>
        <v>0.86321750000000064</v>
      </c>
      <c r="I99">
        <f t="shared" si="6"/>
        <v>1.1980800000000014</v>
      </c>
      <c r="J99">
        <f t="shared" si="6"/>
        <v>0</v>
      </c>
      <c r="K99">
        <f t="shared" si="6"/>
        <v>1.0853420825074025</v>
      </c>
      <c r="L99">
        <f t="shared" si="6"/>
        <v>0</v>
      </c>
      <c r="M99">
        <f t="shared" si="6"/>
        <v>0</v>
      </c>
      <c r="N99">
        <f t="shared" si="6"/>
        <v>0.10483973999999995</v>
      </c>
      <c r="O99">
        <f t="shared" si="6"/>
        <v>16.814190617792015</v>
      </c>
      <c r="P99" s="77">
        <f t="shared" si="6"/>
        <v>1.6363200000000018</v>
      </c>
      <c r="Q99" s="77">
        <f t="shared" si="6"/>
        <v>0.41160000000000058</v>
      </c>
      <c r="R99" s="80">
        <f t="shared" si="6"/>
        <v>0.25501232106496741</v>
      </c>
      <c r="S99" s="80">
        <f t="shared" si="6"/>
        <v>0</v>
      </c>
      <c r="T99" s="78">
        <f t="shared" si="6"/>
        <v>1.1901524999999997</v>
      </c>
      <c r="U99" s="78">
        <f t="shared" si="6"/>
        <v>2.5322025000000008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0.1239325</v>
      </c>
      <c r="Z99" s="75">
        <f t="shared" si="6"/>
        <v>-0.54874999999999996</v>
      </c>
      <c r="AA99" s="117">
        <f t="shared" si="6"/>
        <v>1.679544999999999</v>
      </c>
      <c r="AB99" s="117">
        <f t="shared" si="6"/>
        <v>-1.2949999999999999</v>
      </c>
      <c r="AC99">
        <f t="shared" si="6"/>
        <v>0.27241725889410223</v>
      </c>
      <c r="AD99">
        <f t="shared" si="6"/>
        <v>25.799502266547286</v>
      </c>
      <c r="AE99">
        <f t="shared" si="6"/>
        <v>-0.10117975</v>
      </c>
      <c r="AG99">
        <f t="shared" si="6"/>
        <v>25.698322516547286</v>
      </c>
      <c r="AI99">
        <f t="shared" si="6"/>
        <v>0</v>
      </c>
      <c r="AJ99">
        <f t="shared" si="6"/>
        <v>0</v>
      </c>
      <c r="AK99">
        <f t="shared" si="6"/>
        <v>1.2625E-3</v>
      </c>
      <c r="AL99">
        <f t="shared" si="6"/>
        <v>-0.58774999999999999</v>
      </c>
      <c r="AM99">
        <f t="shared" si="6"/>
        <v>0</v>
      </c>
      <c r="AN99">
        <f t="shared" si="6"/>
        <v>0</v>
      </c>
      <c r="AO99">
        <f t="shared" si="6"/>
        <v>5.2350000000000001E-2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39.299999999999997</v>
      </c>
      <c r="F3">
        <f>GT_Spot!T3</f>
        <v>0</v>
      </c>
      <c r="G3">
        <f>PPCL_NG!T3</f>
        <v>11.95</v>
      </c>
      <c r="H3">
        <f>PPCL_Spot!T3</f>
        <v>33.44</v>
      </c>
      <c r="I3">
        <f>Bawana_NG!T3</f>
        <v>69.599999999999994</v>
      </c>
      <c r="J3">
        <f>Bawana_RLNG!T3</f>
        <v>0</v>
      </c>
      <c r="K3">
        <f>Bawana_Spot!T3</f>
        <v>30</v>
      </c>
      <c r="L3">
        <f>TWOMCL!S3</f>
        <v>0.30633951240552487</v>
      </c>
      <c r="M3">
        <f>EDWPCL!W3</f>
        <v>0</v>
      </c>
      <c r="N3">
        <f>'MSW BWN'!W3</f>
        <v>5.2863679999999995</v>
      </c>
      <c r="O3">
        <f>TPDDL_ISGS_exbus!BB3</f>
        <v>960.76953032599044</v>
      </c>
      <c r="P3" s="77">
        <v>74.94</v>
      </c>
      <c r="Q3" s="77">
        <v>20.72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342.11000000000007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123.97</v>
      </c>
      <c r="Z3" s="75">
        <f>IEX!P3</f>
        <v>0</v>
      </c>
      <c r="AA3" s="117">
        <f>STOA!J3</f>
        <v>4.6100000000000003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15.731088619531558</v>
      </c>
      <c r="AD3">
        <f>SUM(B3:AB3,AI3:AR3)-AC3</f>
        <v>1631.2711492188644</v>
      </c>
      <c r="AE3">
        <f>'IDT-1'!F3</f>
        <v>0</v>
      </c>
      <c r="AF3" s="26"/>
      <c r="AG3">
        <f>SUM(AD3:AF3)</f>
        <v>1631.2711492188644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39.299999999999997</v>
      </c>
      <c r="F4">
        <f>GT_Spot!T4</f>
        <v>0</v>
      </c>
      <c r="G4">
        <f>PPCL_NG!T4</f>
        <v>11.95</v>
      </c>
      <c r="H4">
        <f>PPCL_Spot!T4</f>
        <v>31.350000000000005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0.30633951240552487</v>
      </c>
      <c r="M4">
        <f>EDWPCL!W4</f>
        <v>0</v>
      </c>
      <c r="N4">
        <f>'MSW BWN'!W4</f>
        <v>5.354111999999998</v>
      </c>
      <c r="O4">
        <f>TPDDL_ISGS_exbus!BB4</f>
        <v>960.76143878279049</v>
      </c>
      <c r="P4" s="77">
        <v>74.94</v>
      </c>
      <c r="Q4" s="77">
        <v>20.72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342.44000000000005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123.46</v>
      </c>
      <c r="Z4" s="75">
        <f>IEX!P4</f>
        <v>0</v>
      </c>
      <c r="AA4" s="117">
        <f>STOA!J4</f>
        <v>4.6100000000000003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15.711637561151399</v>
      </c>
      <c r="AD4">
        <f t="shared" ref="AD4:AD67" si="1">SUM(B4:AB4,AI4:AR4)-AC4</f>
        <v>1629.0802527340447</v>
      </c>
      <c r="AE4">
        <f>'IDT-1'!F4</f>
        <v>0</v>
      </c>
      <c r="AF4" s="26"/>
      <c r="AG4">
        <f t="shared" ref="AG4:AG67" si="2">SUM(AD4:AF4)</f>
        <v>1629.0802527340447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39.07</v>
      </c>
      <c r="F5">
        <f>GT_Spot!T5</f>
        <v>0</v>
      </c>
      <c r="G5">
        <f>PPCL_NG!T5</f>
        <v>11.95</v>
      </c>
      <c r="H5">
        <f>PPCL_Spot!T5</f>
        <v>31.350000000000005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0.30633951240552487</v>
      </c>
      <c r="M5">
        <f>EDWPCL!W5</f>
        <v>0</v>
      </c>
      <c r="N5">
        <f>'MSW BWN'!W5</f>
        <v>5.5561759999999989</v>
      </c>
      <c r="O5">
        <f>TPDDL_ISGS_exbus!BB5</f>
        <v>956.48596234119043</v>
      </c>
      <c r="P5" s="77">
        <v>74.94</v>
      </c>
      <c r="Q5" s="77">
        <v>20.72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342.7700000000001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116.32</v>
      </c>
      <c r="Z5" s="75">
        <f>IEX!P5</f>
        <v>0</v>
      </c>
      <c r="AA5" s="117">
        <f>STOA!J5</f>
        <v>4.6100000000000003</v>
      </c>
      <c r="AB5" s="117">
        <f>-STOA!P5</f>
        <v>0</v>
      </c>
      <c r="AC5">
        <f t="shared" si="0"/>
        <v>15.791402082109226</v>
      </c>
      <c r="AD5">
        <f t="shared" si="1"/>
        <v>1597.8870757714869</v>
      </c>
      <c r="AE5">
        <f>'IDT-1'!F5</f>
        <v>0</v>
      </c>
      <c r="AF5" s="26"/>
      <c r="AG5">
        <f t="shared" si="2"/>
        <v>1597.8870757714869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-90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39.299999999999997</v>
      </c>
      <c r="F6">
        <f>GT_Spot!T6</f>
        <v>0</v>
      </c>
      <c r="G6">
        <f>PPCL_NG!T6</f>
        <v>11.95</v>
      </c>
      <c r="H6">
        <f>PPCL_Spot!T6</f>
        <v>31.350000000000005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0.30633951240552487</v>
      </c>
      <c r="M6">
        <f>EDWPCL!W6</f>
        <v>0</v>
      </c>
      <c r="N6">
        <f>'MSW BWN'!W6</f>
        <v>5.3202399999999992</v>
      </c>
      <c r="O6">
        <f>TPDDL_ISGS_exbus!BB6</f>
        <v>956.46612465319038</v>
      </c>
      <c r="P6" s="77">
        <v>74.94</v>
      </c>
      <c r="Q6" s="77">
        <v>20.72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342.8900000000001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115.42</v>
      </c>
      <c r="Z6" s="75">
        <f>IEX!P6</f>
        <v>0</v>
      </c>
      <c r="AA6" s="117">
        <f>STOA!J6</f>
        <v>4.6100000000000003</v>
      </c>
      <c r="AB6" s="117">
        <f>-STOA!P6</f>
        <v>0</v>
      </c>
      <c r="AC6">
        <f t="shared" si="0"/>
        <v>15.873092548876778</v>
      </c>
      <c r="AD6">
        <f t="shared" si="1"/>
        <v>1586.9996116167194</v>
      </c>
      <c r="AE6">
        <f>'IDT-1'!F6</f>
        <v>0</v>
      </c>
      <c r="AF6" s="26"/>
      <c r="AG6">
        <f t="shared" si="2"/>
        <v>1586.9996116167194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39.299999999999997</v>
      </c>
      <c r="F7">
        <f>GT_Spot!T7</f>
        <v>0</v>
      </c>
      <c r="G7">
        <f>PPCL_NG!T7</f>
        <v>11.95</v>
      </c>
      <c r="H7">
        <f>PPCL_Spot!T7</f>
        <v>31.350000000000005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0.30633951240552487</v>
      </c>
      <c r="M7">
        <f>EDWPCL!W7</f>
        <v>0</v>
      </c>
      <c r="N7">
        <f>'MSW BWN'!W7</f>
        <v>5.1800799999999985</v>
      </c>
      <c r="O7">
        <f>TPDDL_ISGS_exbus!BB7</f>
        <v>955.99098916977971</v>
      </c>
      <c r="P7" s="77">
        <v>74.94</v>
      </c>
      <c r="Q7" s="77">
        <v>20.72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343.05000000000007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118.54</v>
      </c>
      <c r="Z7" s="75">
        <f>IEX!P7</f>
        <v>0</v>
      </c>
      <c r="AA7" s="117">
        <f>STOA!J7</f>
        <v>4.5199999999999996</v>
      </c>
      <c r="AB7" s="117">
        <f>-STOA!P7</f>
        <v>0</v>
      </c>
      <c r="AC7">
        <f t="shared" si="0"/>
        <v>16.073312499066667</v>
      </c>
      <c r="AD7">
        <f t="shared" si="1"/>
        <v>1569.3740961831186</v>
      </c>
      <c r="AE7">
        <f>'IDT-1'!F7</f>
        <v>0</v>
      </c>
      <c r="AF7" s="26"/>
      <c r="AG7">
        <f t="shared" si="2"/>
        <v>1569.3740961831186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39.299999999999997</v>
      </c>
      <c r="F8">
        <f>GT_Spot!T8</f>
        <v>0</v>
      </c>
      <c r="G8">
        <f>PPCL_NG!T8</f>
        <v>11.95</v>
      </c>
      <c r="H8">
        <f>PPCL_Spot!T8</f>
        <v>31.350000000000005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0.30633951240552487</v>
      </c>
      <c r="M8">
        <f>EDWPCL!W8</f>
        <v>0</v>
      </c>
      <c r="N8">
        <f>'MSW BWN'!W8</f>
        <v>5.3143999999999982</v>
      </c>
      <c r="O8">
        <f>TPDDL_ISGS_exbus!BB8</f>
        <v>944.90946643697976</v>
      </c>
      <c r="P8" s="77">
        <v>74.94</v>
      </c>
      <c r="Q8" s="77">
        <v>20.72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343.23000000000008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118.41</v>
      </c>
      <c r="Z8" s="75">
        <f>IEX!P8</f>
        <v>0</v>
      </c>
      <c r="AA8" s="117">
        <f>STOA!J8</f>
        <v>4.5199999999999996</v>
      </c>
      <c r="AB8" s="117">
        <f>-STOA!P8</f>
        <v>0</v>
      </c>
      <c r="AC8">
        <f t="shared" si="0"/>
        <v>16.154979665461937</v>
      </c>
      <c r="AD8">
        <f t="shared" si="1"/>
        <v>1538.3952262839234</v>
      </c>
      <c r="AE8">
        <f>'IDT-1'!F8</f>
        <v>0</v>
      </c>
      <c r="AF8" s="26"/>
      <c r="AG8">
        <f t="shared" si="2"/>
        <v>1538.3952262839234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39.299999999999997</v>
      </c>
      <c r="F9">
        <f>GT_Spot!T9</f>
        <v>0</v>
      </c>
      <c r="G9">
        <f>PPCL_NG!T9</f>
        <v>11.95</v>
      </c>
      <c r="H9">
        <f>PPCL_Spot!T9</f>
        <v>31.350000000000005</v>
      </c>
      <c r="I9">
        <f>Bawana_NG!T9</f>
        <v>69.599999999999994</v>
      </c>
      <c r="J9">
        <f>Bawana_RLNG!T9</f>
        <v>0</v>
      </c>
      <c r="K9">
        <f>Bawana_Spot!T9</f>
        <v>30</v>
      </c>
      <c r="L9">
        <f>TWOMCL!S9</f>
        <v>0.30633951240552487</v>
      </c>
      <c r="M9">
        <f>EDWPCL!W9</f>
        <v>0</v>
      </c>
      <c r="N9">
        <f>'MSW BWN'!W9</f>
        <v>5.4498879999999996</v>
      </c>
      <c r="O9">
        <f>TPDDL_ISGS_exbus!BB9</f>
        <v>938.715956123875</v>
      </c>
      <c r="P9" s="77">
        <v>74.94</v>
      </c>
      <c r="Q9" s="77">
        <v>20.72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350.42000000000007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119.7</v>
      </c>
      <c r="Z9" s="75">
        <f>IEX!P9</f>
        <v>0</v>
      </c>
      <c r="AA9" s="117">
        <f>STOA!J9</f>
        <v>4.5199999999999996</v>
      </c>
      <c r="AB9" s="117">
        <f>-STOA!P9</f>
        <v>0</v>
      </c>
      <c r="AC9">
        <f t="shared" si="0"/>
        <v>15.998730518662711</v>
      </c>
      <c r="AD9">
        <f t="shared" si="1"/>
        <v>1560.973453117618</v>
      </c>
      <c r="AE9">
        <f>'IDT-1'!F9</f>
        <v>0</v>
      </c>
      <c r="AF9" s="26"/>
      <c r="AG9">
        <f t="shared" si="2"/>
        <v>1560.973453117618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39.299999999999997</v>
      </c>
      <c r="F10">
        <f>GT_Spot!T10</f>
        <v>0</v>
      </c>
      <c r="G10">
        <f>PPCL_NG!T10</f>
        <v>11.95</v>
      </c>
      <c r="H10">
        <f>PPCL_Spot!T10</f>
        <v>31.350000000000005</v>
      </c>
      <c r="I10">
        <f>Bawana_NG!T10</f>
        <v>69.599999999999994</v>
      </c>
      <c r="J10">
        <f>Bawana_RLNG!T10</f>
        <v>0</v>
      </c>
      <c r="K10">
        <f>Bawana_Spot!T10</f>
        <v>30</v>
      </c>
      <c r="L10">
        <f>TWOMCL!S10</f>
        <v>0.30633951240552487</v>
      </c>
      <c r="M10">
        <f>EDWPCL!W10</f>
        <v>0</v>
      </c>
      <c r="N10">
        <f>'MSW BWN'!W10</f>
        <v>5.3097279999999989</v>
      </c>
      <c r="O10">
        <f>TPDDL_ISGS_exbus!BB10</f>
        <v>938.48620392274495</v>
      </c>
      <c r="P10" s="77">
        <v>74.94</v>
      </c>
      <c r="Q10" s="77">
        <v>20.72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350.73000000000008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120.08</v>
      </c>
      <c r="Z10" s="75">
        <f>IEX!P10</f>
        <v>0</v>
      </c>
      <c r="AA10" s="117">
        <f>STOA!J10</f>
        <v>4.5199999999999996</v>
      </c>
      <c r="AB10" s="117">
        <f>-STOA!P10</f>
        <v>0</v>
      </c>
      <c r="AC10">
        <f t="shared" si="0"/>
        <v>16.57862558023546</v>
      </c>
      <c r="AD10">
        <f t="shared" si="1"/>
        <v>1495.7136458549151</v>
      </c>
      <c r="AE10">
        <f>'IDT-1'!F10</f>
        <v>0</v>
      </c>
      <c r="AF10" s="26"/>
      <c r="AG10">
        <f t="shared" si="2"/>
        <v>1495.7136458549151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-185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39.299999999999997</v>
      </c>
      <c r="F11">
        <f>GT_Spot!T11</f>
        <v>0</v>
      </c>
      <c r="G11">
        <f>PPCL_NG!T11</f>
        <v>11.95</v>
      </c>
      <c r="H11">
        <f>PPCL_Spot!T11</f>
        <v>31.350000000000005</v>
      </c>
      <c r="I11">
        <f>Bawana_NG!T11</f>
        <v>69.599999999999994</v>
      </c>
      <c r="J11">
        <f>Bawana_RLNG!T11</f>
        <v>0</v>
      </c>
      <c r="K11">
        <f>Bawana_Spot!T11</f>
        <v>30</v>
      </c>
      <c r="L11">
        <f>TWOMCL!S11</f>
        <v>0.30633951240552487</v>
      </c>
      <c r="M11">
        <f>EDWPCL!W11</f>
        <v>0</v>
      </c>
      <c r="N11">
        <f>'MSW BWN'!W11</f>
        <v>5.2816960000000002</v>
      </c>
      <c r="O11">
        <f>TPDDL_ISGS_exbus!BB11</f>
        <v>935.86656960855566</v>
      </c>
      <c r="P11" s="77">
        <v>74.94</v>
      </c>
      <c r="Q11" s="77">
        <v>20.72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350.37000000000006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101.36</v>
      </c>
      <c r="Z11" s="75">
        <f>IEX!P11</f>
        <v>0</v>
      </c>
      <c r="AA11" s="117">
        <f>STOA!J11</f>
        <v>4.5199999999999996</v>
      </c>
      <c r="AB11" s="117">
        <f>-STOA!P11</f>
        <v>0</v>
      </c>
      <c r="AC11">
        <f t="shared" si="0"/>
        <v>15.987906378171804</v>
      </c>
      <c r="AD11">
        <f t="shared" si="1"/>
        <v>1519.5766987427894</v>
      </c>
      <c r="AE11">
        <f>'IDT-1'!F11</f>
        <v>0</v>
      </c>
      <c r="AF11" s="26"/>
      <c r="AG11">
        <f t="shared" si="2"/>
        <v>1519.5766987427894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39.299999999999997</v>
      </c>
      <c r="F12">
        <f>GT_Spot!T12</f>
        <v>0</v>
      </c>
      <c r="G12">
        <f>PPCL_NG!T12</f>
        <v>11.95</v>
      </c>
      <c r="H12">
        <f>PPCL_Spot!T12</f>
        <v>31.350000000000005</v>
      </c>
      <c r="I12">
        <f>Bawana_NG!T12</f>
        <v>69.599999999999994</v>
      </c>
      <c r="J12">
        <f>Bawana_RLNG!T12</f>
        <v>0</v>
      </c>
      <c r="K12">
        <f>Bawana_Spot!T12</f>
        <v>30</v>
      </c>
      <c r="L12">
        <f>TWOMCL!S12</f>
        <v>0.30633951240552487</v>
      </c>
      <c r="M12">
        <f>EDWPCL!W12</f>
        <v>0</v>
      </c>
      <c r="N12">
        <f>'MSW BWN'!W12</f>
        <v>5.3821439999999985</v>
      </c>
      <c r="O12">
        <f>TPDDL_ISGS_exbus!BB12</f>
        <v>935.86735286895566</v>
      </c>
      <c r="P12" s="77">
        <v>74.94</v>
      </c>
      <c r="Q12" s="77">
        <v>20.72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350.66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95.19</v>
      </c>
      <c r="Z12" s="75">
        <f>IEX!P12</f>
        <v>0</v>
      </c>
      <c r="AA12" s="117">
        <f>STOA!J12</f>
        <v>4.5199999999999996</v>
      </c>
      <c r="AB12" s="117">
        <f>-STOA!P12</f>
        <v>0</v>
      </c>
      <c r="AC12">
        <f t="shared" si="0"/>
        <v>16.02583448848528</v>
      </c>
      <c r="AD12">
        <f t="shared" si="1"/>
        <v>1503.7600018928761</v>
      </c>
      <c r="AE12">
        <f>'IDT-1'!F12</f>
        <v>0</v>
      </c>
      <c r="AF12" s="26"/>
      <c r="AG12">
        <f t="shared" si="2"/>
        <v>1503.7600018928761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39.869999999999997</v>
      </c>
      <c r="F13">
        <f>GT_Spot!T13</f>
        <v>0</v>
      </c>
      <c r="G13">
        <f>PPCL_NG!T13</f>
        <v>11.95</v>
      </c>
      <c r="H13">
        <f>PPCL_Spot!T13</f>
        <v>31.350000000000005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0.30633951240552487</v>
      </c>
      <c r="M13">
        <f>EDWPCL!W13</f>
        <v>0</v>
      </c>
      <c r="N13">
        <f>'MSW BWN'!W13</f>
        <v>5.4101759999999981</v>
      </c>
      <c r="O13">
        <f>TPDDL_ISGS_exbus!BB13</f>
        <v>937.43140024735567</v>
      </c>
      <c r="P13" s="77">
        <v>74.94</v>
      </c>
      <c r="Q13" s="77">
        <v>20.72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350.51000000000005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89.99</v>
      </c>
      <c r="Z13" s="75">
        <f>IEX!P13</f>
        <v>0</v>
      </c>
      <c r="AA13" s="117">
        <f>STOA!J13</f>
        <v>4.5199999999999996</v>
      </c>
      <c r="AB13" s="117">
        <f>-STOA!P13</f>
        <v>0</v>
      </c>
      <c r="AC13">
        <f t="shared" si="0"/>
        <v>16.175343337459104</v>
      </c>
      <c r="AD13">
        <f t="shared" si="1"/>
        <v>1480.4225724223022</v>
      </c>
      <c r="AE13">
        <f>'IDT-1'!F13</f>
        <v>0</v>
      </c>
      <c r="AF13" s="26"/>
      <c r="AG13">
        <f t="shared" si="2"/>
        <v>1480.4225724223022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39.869999999999997</v>
      </c>
      <c r="F14">
        <f>GT_Spot!T14</f>
        <v>0</v>
      </c>
      <c r="G14">
        <f>PPCL_NG!T14</f>
        <v>11.95</v>
      </c>
      <c r="H14">
        <f>PPCL_Spot!T14</f>
        <v>31.350000000000005</v>
      </c>
      <c r="I14">
        <f>Bawana_NG!T14</f>
        <v>69.599999999999994</v>
      </c>
      <c r="J14">
        <f>Bawana_RLNG!T14</f>
        <v>0</v>
      </c>
      <c r="K14">
        <f>Bawana_Spot!T14</f>
        <v>30</v>
      </c>
      <c r="L14">
        <f>TWOMCL!S14</f>
        <v>0.30633951240552487</v>
      </c>
      <c r="M14">
        <f>EDWPCL!W14</f>
        <v>0</v>
      </c>
      <c r="N14">
        <f>'MSW BWN'!W14</f>
        <v>5.208111999999999</v>
      </c>
      <c r="O14">
        <f>TPDDL_ISGS_exbus!BB14</f>
        <v>937.54442137895569</v>
      </c>
      <c r="P14" s="77">
        <v>74.94</v>
      </c>
      <c r="Q14" s="77">
        <v>20.72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350.52000000000004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81.89</v>
      </c>
      <c r="Z14" s="75">
        <f>IEX!P14</f>
        <v>0</v>
      </c>
      <c r="AA14" s="117">
        <f>STOA!J14</f>
        <v>4.5199999999999996</v>
      </c>
      <c r="AB14" s="117">
        <f>-STOA!P14</f>
        <v>0</v>
      </c>
      <c r="AC14">
        <f t="shared" si="0"/>
        <v>16.19214903543914</v>
      </c>
      <c r="AD14">
        <f t="shared" si="1"/>
        <v>1462.2267238559223</v>
      </c>
      <c r="AE14">
        <f>'IDT-1'!F14</f>
        <v>0</v>
      </c>
      <c r="AF14" s="26"/>
      <c r="AG14">
        <f t="shared" si="2"/>
        <v>1462.2267238559223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39.869999999999997</v>
      </c>
      <c r="F15">
        <f>GT_Spot!T15</f>
        <v>0</v>
      </c>
      <c r="G15">
        <f>PPCL_NG!T15</f>
        <v>11.95</v>
      </c>
      <c r="H15">
        <f>PPCL_Spot!T15</f>
        <v>31.350000000000005</v>
      </c>
      <c r="I15">
        <f>Bawana_NG!T15</f>
        <v>69.599999999999994</v>
      </c>
      <c r="J15">
        <f>Bawana_RLNG!T15</f>
        <v>0</v>
      </c>
      <c r="K15">
        <f>Bawana_Spot!T15</f>
        <v>30</v>
      </c>
      <c r="L15">
        <f>TWOMCL!S15</f>
        <v>0.30633951240552487</v>
      </c>
      <c r="M15">
        <f>EDWPCL!W15</f>
        <v>0</v>
      </c>
      <c r="N15">
        <f>'MSW BWN'!W15</f>
        <v>5.5059519999999997</v>
      </c>
      <c r="O15">
        <f>TPDDL_ISGS_exbus!BB15</f>
        <v>938.15897675415567</v>
      </c>
      <c r="P15" s="77">
        <v>74.94</v>
      </c>
      <c r="Q15" s="77">
        <v>20.72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350.43000000000006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7.53</v>
      </c>
      <c r="Z15" s="75">
        <f>IEX!P15</f>
        <v>0</v>
      </c>
      <c r="AA15" s="117">
        <f>STOA!J15</f>
        <v>4.43</v>
      </c>
      <c r="AB15" s="117">
        <f>-STOA!P15</f>
        <v>0</v>
      </c>
      <c r="AC15">
        <f t="shared" si="0"/>
        <v>15.588616752351877</v>
      </c>
      <c r="AD15">
        <f t="shared" si="1"/>
        <v>1384.2026515142095</v>
      </c>
      <c r="AE15">
        <f>'IDT-1'!F15</f>
        <v>0</v>
      </c>
      <c r="AF15" s="26"/>
      <c r="AG15">
        <f t="shared" si="2"/>
        <v>1384.2026515142095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-185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39.869999999999997</v>
      </c>
      <c r="F16">
        <f>GT_Spot!T16</f>
        <v>0</v>
      </c>
      <c r="G16">
        <f>PPCL_NG!T16</f>
        <v>11.95</v>
      </c>
      <c r="H16">
        <f>PPCL_Spot!T16</f>
        <v>31.350000000000005</v>
      </c>
      <c r="I16">
        <f>Bawana_NG!T16</f>
        <v>69.599999999999994</v>
      </c>
      <c r="J16">
        <f>Bawana_RLNG!T16</f>
        <v>0</v>
      </c>
      <c r="K16">
        <f>Bawana_Spot!T16</f>
        <v>30</v>
      </c>
      <c r="L16">
        <f>TWOMCL!S16</f>
        <v>0.30633951240552487</v>
      </c>
      <c r="M16">
        <f>EDWPCL!W16</f>
        <v>0</v>
      </c>
      <c r="N16">
        <f>'MSW BWN'!W16</f>
        <v>5.4498879999999996</v>
      </c>
      <c r="O16">
        <f>TPDDL_ISGS_exbus!BB16</f>
        <v>938.16445804295574</v>
      </c>
      <c r="P16" s="77">
        <v>74.94</v>
      </c>
      <c r="Q16" s="77">
        <v>20.72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333.17000000000007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4.43</v>
      </c>
      <c r="AB16" s="117">
        <f>-STOA!P16</f>
        <v>0</v>
      </c>
      <c r="AC16">
        <f t="shared" si="0"/>
        <v>15.059285161216479</v>
      </c>
      <c r="AD16">
        <f t="shared" si="1"/>
        <v>1394.891400394145</v>
      </c>
      <c r="AE16">
        <f>'IDT-1'!F16</f>
        <v>0</v>
      </c>
      <c r="AF16" s="26"/>
      <c r="AG16">
        <f t="shared" si="2"/>
        <v>1394.891400394145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39.869999999999997</v>
      </c>
      <c r="F17">
        <f>GT_Spot!T17</f>
        <v>0</v>
      </c>
      <c r="G17">
        <f>PPCL_NG!T17</f>
        <v>11.95</v>
      </c>
      <c r="H17">
        <f>PPCL_Spot!T17</f>
        <v>31.350000000000005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0.30633951240552487</v>
      </c>
      <c r="M17">
        <f>EDWPCL!W17</f>
        <v>0</v>
      </c>
      <c r="N17">
        <f>'MSW BWN'!W17</f>
        <v>5.3704639999999984</v>
      </c>
      <c r="O17">
        <f>TPDDL_ISGS_exbus!BB17</f>
        <v>938.12730671055556</v>
      </c>
      <c r="P17" s="77">
        <v>74.94</v>
      </c>
      <c r="Q17" s="77">
        <v>20.72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333.51000000000005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4.43</v>
      </c>
      <c r="AB17" s="117">
        <f>-STOA!P17</f>
        <v>0</v>
      </c>
      <c r="AC17">
        <f t="shared" si="0"/>
        <v>15.549548312012099</v>
      </c>
      <c r="AD17">
        <f t="shared" si="1"/>
        <v>1339.6245619109491</v>
      </c>
      <c r="AE17">
        <f>'IDT-1'!F17</f>
        <v>-24.570999999999998</v>
      </c>
      <c r="AF17" s="26"/>
      <c r="AG17">
        <f t="shared" si="2"/>
        <v>1315.0535619109492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39.76</v>
      </c>
      <c r="F18">
        <f>GT_Spot!T18</f>
        <v>0</v>
      </c>
      <c r="G18">
        <f>PPCL_NG!T18</f>
        <v>11.95</v>
      </c>
      <c r="H18">
        <f>PPCL_Spot!T18</f>
        <v>31.350000000000005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0.30633951240552487</v>
      </c>
      <c r="M18">
        <f>EDWPCL!W18</f>
        <v>0</v>
      </c>
      <c r="N18">
        <f>'MSW BWN'!W18</f>
        <v>5.3319199999999993</v>
      </c>
      <c r="O18">
        <f>TPDDL_ISGS_exbus!BB18</f>
        <v>940.78259750975565</v>
      </c>
      <c r="P18" s="77">
        <v>74.94</v>
      </c>
      <c r="Q18" s="77">
        <v>20.72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333.89000000000004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4.43</v>
      </c>
      <c r="AB18" s="117">
        <f>-STOA!P18</f>
        <v>0</v>
      </c>
      <c r="AC18">
        <f t="shared" si="0"/>
        <v>15.219826582957248</v>
      </c>
      <c r="AD18">
        <f t="shared" si="1"/>
        <v>1382.8410304392041</v>
      </c>
      <c r="AE18">
        <f>'IDT-1'!F18</f>
        <v>-43.655999999999999</v>
      </c>
      <c r="AF18" s="26"/>
      <c r="AG18">
        <f t="shared" si="2"/>
        <v>1339.1850304392042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39.76</v>
      </c>
      <c r="F19">
        <f>GT_Spot!T19</f>
        <v>0</v>
      </c>
      <c r="G19">
        <f>PPCL_NG!T19</f>
        <v>11.95</v>
      </c>
      <c r="H19">
        <f>PPCL_Spot!T19</f>
        <v>31.350000000000005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0.30633951240552487</v>
      </c>
      <c r="M19">
        <f>EDWPCL!W19</f>
        <v>0</v>
      </c>
      <c r="N19">
        <f>'MSW BWN'!W19</f>
        <v>5.5164639999999991</v>
      </c>
      <c r="O19">
        <f>TPDDL_ISGS_exbus!BB19</f>
        <v>947.72734466975567</v>
      </c>
      <c r="P19" s="77">
        <v>74.94</v>
      </c>
      <c r="Q19" s="77">
        <v>20.72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333.91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4.43</v>
      </c>
      <c r="AB19" s="117">
        <f>-STOA!P19</f>
        <v>0</v>
      </c>
      <c r="AC19">
        <f t="shared" si="0"/>
        <v>15.238349707554272</v>
      </c>
      <c r="AD19">
        <f t="shared" si="1"/>
        <v>1394.9717984746071</v>
      </c>
      <c r="AE19">
        <f>'IDT-1'!F19</f>
        <v>-64.403000000000006</v>
      </c>
      <c r="AF19" s="26"/>
      <c r="AG19">
        <f t="shared" si="2"/>
        <v>1330.5687984746071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39.76</v>
      </c>
      <c r="F20">
        <f>GT_Spot!T20</f>
        <v>0</v>
      </c>
      <c r="G20">
        <f>PPCL_NG!T20</f>
        <v>11.95</v>
      </c>
      <c r="H20">
        <f>PPCL_Spot!T20</f>
        <v>31.350000000000005</v>
      </c>
      <c r="I20">
        <f>Bawana_NG!T20</f>
        <v>69.599999999999994</v>
      </c>
      <c r="J20">
        <f>Bawana_RLNG!T20</f>
        <v>0</v>
      </c>
      <c r="K20">
        <f>Bawana_Spot!T20</f>
        <v>30</v>
      </c>
      <c r="L20">
        <f>TWOMCL!S20</f>
        <v>0.30633951240552487</v>
      </c>
      <c r="M20">
        <f>EDWPCL!W20</f>
        <v>0</v>
      </c>
      <c r="N20">
        <f>'MSW BWN'!W20</f>
        <v>5.5561759999999989</v>
      </c>
      <c r="O20">
        <f>TPDDL_ISGS_exbus!BB20</f>
        <v>953.65576808495553</v>
      </c>
      <c r="P20" s="77">
        <v>74.94</v>
      </c>
      <c r="Q20" s="77">
        <v>20.72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334.67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4.43</v>
      </c>
      <c r="AB20" s="117">
        <f>-STOA!P20</f>
        <v>0</v>
      </c>
      <c r="AC20">
        <f t="shared" si="0"/>
        <v>15.297557299208032</v>
      </c>
      <c r="AD20">
        <f t="shared" si="1"/>
        <v>1401.6407262981534</v>
      </c>
      <c r="AE20">
        <f>'IDT-1'!F20</f>
        <v>-86.926000000000002</v>
      </c>
      <c r="AF20" s="26"/>
      <c r="AG20">
        <f t="shared" si="2"/>
        <v>1314.7147262981534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39.76</v>
      </c>
      <c r="F21">
        <f>GT_Spot!T21</f>
        <v>0</v>
      </c>
      <c r="G21">
        <f>PPCL_NG!T21</f>
        <v>11.95</v>
      </c>
      <c r="H21">
        <f>PPCL_Spot!T21</f>
        <v>31.350000000000005</v>
      </c>
      <c r="I21">
        <f>Bawana_NG!T21</f>
        <v>69.599999999999994</v>
      </c>
      <c r="J21">
        <f>Bawana_RLNG!T21</f>
        <v>0</v>
      </c>
      <c r="K21">
        <f>Bawana_Spot!T21</f>
        <v>30</v>
      </c>
      <c r="L21">
        <f>TWOMCL!S21</f>
        <v>0.30633951240552487</v>
      </c>
      <c r="M21">
        <f>EDWPCL!W21</f>
        <v>0</v>
      </c>
      <c r="N21">
        <f>'MSW BWN'!W21</f>
        <v>5.7126879999999982</v>
      </c>
      <c r="O21">
        <f>TPDDL_ISGS_exbus!BB21</f>
        <v>958.40943773295567</v>
      </c>
      <c r="P21" s="77">
        <v>74.94</v>
      </c>
      <c r="Q21" s="77">
        <v>20.72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335.01000000000005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-33</v>
      </c>
      <c r="AA21" s="117">
        <f>STOA!J21</f>
        <v>4.43</v>
      </c>
      <c r="AB21" s="117">
        <f>-STOA!P21</f>
        <v>0</v>
      </c>
      <c r="AC21">
        <f t="shared" si="0"/>
        <v>15.991862206830692</v>
      </c>
      <c r="AD21">
        <f t="shared" si="1"/>
        <v>1333.1966030385306</v>
      </c>
      <c r="AE21">
        <f>'IDT-1'!F21</f>
        <v>-75</v>
      </c>
      <c r="AF21" s="26"/>
      <c r="AG21">
        <f t="shared" si="2"/>
        <v>1258.1966030385306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39.76</v>
      </c>
      <c r="F22">
        <f>GT_Spot!T22</f>
        <v>0</v>
      </c>
      <c r="G22">
        <f>PPCL_NG!T22</f>
        <v>11.95</v>
      </c>
      <c r="H22">
        <f>PPCL_Spot!T22</f>
        <v>31.350000000000005</v>
      </c>
      <c r="I22">
        <f>Bawana_NG!T22</f>
        <v>69.599999999999994</v>
      </c>
      <c r="J22">
        <f>Bawana_RLNG!T22</f>
        <v>0</v>
      </c>
      <c r="K22">
        <f>Bawana_Spot!T22</f>
        <v>30</v>
      </c>
      <c r="L22">
        <f>TWOMCL!S22</f>
        <v>0.30633951240552487</v>
      </c>
      <c r="M22">
        <f>EDWPCL!W22</f>
        <v>0</v>
      </c>
      <c r="N22">
        <f>'MSW BWN'!W22</f>
        <v>5.5164639999999991</v>
      </c>
      <c r="O22">
        <f>TPDDL_ISGS_exbus!BB22</f>
        <v>962.43525245286673</v>
      </c>
      <c r="P22" s="77">
        <v>74.94</v>
      </c>
      <c r="Q22" s="77">
        <v>20.72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335.67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-84</v>
      </c>
      <c r="AA22" s="117">
        <f>STOA!J22</f>
        <v>4.43</v>
      </c>
      <c r="AB22" s="117">
        <f>-STOA!P22</f>
        <v>0</v>
      </c>
      <c r="AC22">
        <f t="shared" si="0"/>
        <v>16.040248732688102</v>
      </c>
      <c r="AD22">
        <f t="shared" si="1"/>
        <v>1336.6378072325845</v>
      </c>
      <c r="AE22">
        <f>'IDT-1'!F22</f>
        <v>-48</v>
      </c>
      <c r="AF22" s="26"/>
      <c r="AG22">
        <f t="shared" si="2"/>
        <v>1288.6378072325845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39.76</v>
      </c>
      <c r="F23">
        <f>GT_Spot!T23</f>
        <v>0</v>
      </c>
      <c r="G23">
        <f>PPCL_NG!T23</f>
        <v>11.95</v>
      </c>
      <c r="H23">
        <f>PPCL_Spot!T23</f>
        <v>31.350000000000005</v>
      </c>
      <c r="I23">
        <f>Bawana_NG!T23</f>
        <v>69.599999999999994</v>
      </c>
      <c r="J23">
        <f>Bawana_RLNG!T23</f>
        <v>0</v>
      </c>
      <c r="K23">
        <f>Bawana_Spot!T23</f>
        <v>30</v>
      </c>
      <c r="L23">
        <f>TWOMCL!S23</f>
        <v>0.30633951240552487</v>
      </c>
      <c r="M23">
        <f>EDWPCL!W23</f>
        <v>0</v>
      </c>
      <c r="N23">
        <f>'MSW BWN'!W23</f>
        <v>5.3984959999999997</v>
      </c>
      <c r="O23">
        <f>TPDDL_ISGS_exbus!BB23</f>
        <v>977.25574045960332</v>
      </c>
      <c r="P23" s="77">
        <v>74.94</v>
      </c>
      <c r="Q23" s="77">
        <v>20.72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336.35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4.34</v>
      </c>
      <c r="AB23" s="117">
        <f>-STOA!P23</f>
        <v>0</v>
      </c>
      <c r="AC23">
        <f t="shared" si="0"/>
        <v>15.11832573360614</v>
      </c>
      <c r="AD23">
        <f t="shared" si="1"/>
        <v>1471.8522502384028</v>
      </c>
      <c r="AE23">
        <f>'IDT-1'!F23</f>
        <v>-155.03399999999999</v>
      </c>
      <c r="AF23" s="26"/>
      <c r="AG23">
        <f t="shared" si="2"/>
        <v>1316.8182502384029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39.76</v>
      </c>
      <c r="F24">
        <f>GT_Spot!T24</f>
        <v>0</v>
      </c>
      <c r="G24">
        <f>PPCL_NG!T24</f>
        <v>11.95</v>
      </c>
      <c r="H24">
        <f>PPCL_Spot!T24</f>
        <v>31.350000000000005</v>
      </c>
      <c r="I24">
        <f>Bawana_NG!T24</f>
        <v>69.599999999999994</v>
      </c>
      <c r="J24">
        <f>Bawana_RLNG!T24</f>
        <v>0</v>
      </c>
      <c r="K24">
        <f>Bawana_Spot!T24</f>
        <v>30</v>
      </c>
      <c r="L24">
        <f>TWOMCL!S24</f>
        <v>0.30633951240552487</v>
      </c>
      <c r="M24">
        <f>EDWPCL!W24</f>
        <v>0</v>
      </c>
      <c r="N24">
        <f>'MSW BWN'!W24</f>
        <v>5.5503359999999988</v>
      </c>
      <c r="O24">
        <f>TPDDL_ISGS_exbus!BB24</f>
        <v>989.11576132423818</v>
      </c>
      <c r="P24" s="77">
        <v>74.94</v>
      </c>
      <c r="Q24" s="77">
        <v>20.72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337.35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-13</v>
      </c>
      <c r="AA24" s="117">
        <f>STOA!J24</f>
        <v>4.34</v>
      </c>
      <c r="AB24" s="117">
        <f>-STOA!P24</f>
        <v>0</v>
      </c>
      <c r="AC24">
        <f t="shared" si="0"/>
        <v>15.348245767003466</v>
      </c>
      <c r="AD24">
        <f t="shared" si="1"/>
        <v>1471.6341910696403</v>
      </c>
      <c r="AE24">
        <f>'IDT-1'!F24</f>
        <v>-162</v>
      </c>
      <c r="AF24" s="26"/>
      <c r="AG24">
        <f t="shared" si="2"/>
        <v>1309.6341910696403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39.76</v>
      </c>
      <c r="F25">
        <f>GT_Spot!T25</f>
        <v>0</v>
      </c>
      <c r="G25">
        <f>PPCL_NG!T25</f>
        <v>11.95</v>
      </c>
      <c r="H25">
        <f>PPCL_Spot!T25</f>
        <v>31.350000000000005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0.30633951240552487</v>
      </c>
      <c r="M25">
        <f>EDWPCL!W25</f>
        <v>0</v>
      </c>
      <c r="N25">
        <f>'MSW BWN'!W25</f>
        <v>5.4942719999999987</v>
      </c>
      <c r="O25">
        <f>TPDDL_ISGS_exbus!BB25</f>
        <v>998.5899024058383</v>
      </c>
      <c r="P25" s="77">
        <v>74.94</v>
      </c>
      <c r="Q25" s="77">
        <v>20.72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338.35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-89</v>
      </c>
      <c r="AA25" s="117">
        <f>STOA!J25</f>
        <v>4.34</v>
      </c>
      <c r="AB25" s="117">
        <f>-STOA!P25</f>
        <v>0</v>
      </c>
      <c r="AC25">
        <f t="shared" si="0"/>
        <v>16.114662537008392</v>
      </c>
      <c r="AD25">
        <f t="shared" si="1"/>
        <v>1405.2858513812355</v>
      </c>
      <c r="AE25">
        <f>'IDT-1'!F25</f>
        <v>-108.408</v>
      </c>
      <c r="AF25" s="26"/>
      <c r="AG25">
        <f t="shared" si="2"/>
        <v>1296.8778513812356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39.76</v>
      </c>
      <c r="F26">
        <f>GT_Spot!T26</f>
        <v>0</v>
      </c>
      <c r="G26">
        <f>PPCL_NG!T26</f>
        <v>11.95</v>
      </c>
      <c r="H26">
        <f>PPCL_Spot!T26</f>
        <v>31.350000000000005</v>
      </c>
      <c r="I26">
        <f>Bawana_NG!T26</f>
        <v>69.599999999999994</v>
      </c>
      <c r="J26">
        <f>Bawana_RLNG!T26</f>
        <v>0</v>
      </c>
      <c r="K26">
        <f>Bawana_Spot!T26</f>
        <v>30</v>
      </c>
      <c r="L26">
        <f>TWOMCL!S26</f>
        <v>0.30633951240552487</v>
      </c>
      <c r="M26">
        <f>EDWPCL!W26</f>
        <v>0</v>
      </c>
      <c r="N26">
        <f>'MSW BWN'!W26</f>
        <v>5.6963359999999996</v>
      </c>
      <c r="O26">
        <f>TPDDL_ISGS_exbus!BB26</f>
        <v>1003.4874014278382</v>
      </c>
      <c r="P26" s="77">
        <v>74.94</v>
      </c>
      <c r="Q26" s="77">
        <v>20.72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339.4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-131</v>
      </c>
      <c r="AA26" s="117">
        <f>STOA!J26</f>
        <v>4.34</v>
      </c>
      <c r="AB26" s="117">
        <f>-STOA!P26</f>
        <v>0</v>
      </c>
      <c r="AC26">
        <f t="shared" si="0"/>
        <v>16.541660047534194</v>
      </c>
      <c r="AD26">
        <f t="shared" si="1"/>
        <v>1369.0084168927094</v>
      </c>
      <c r="AE26">
        <f>'IDT-1'!F26</f>
        <v>-86.495999999999995</v>
      </c>
      <c r="AF26" s="26"/>
      <c r="AG26">
        <f t="shared" si="2"/>
        <v>1282.5124168927093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39.76</v>
      </c>
      <c r="F27">
        <f>GT_Spot!T27</f>
        <v>0</v>
      </c>
      <c r="G27">
        <f>PPCL_NG!T27</f>
        <v>11.95</v>
      </c>
      <c r="H27">
        <f>PPCL_Spot!T27</f>
        <v>31.350000000000005</v>
      </c>
      <c r="I27">
        <f>Bawana_NG!T27</f>
        <v>69.599999999999994</v>
      </c>
      <c r="J27">
        <f>Bawana_RLNG!T27</f>
        <v>0</v>
      </c>
      <c r="K27">
        <f>Bawana_Spot!T27</f>
        <v>30</v>
      </c>
      <c r="L27">
        <f>TWOMCL!S27</f>
        <v>0.30633951240552487</v>
      </c>
      <c r="M27">
        <f>EDWPCL!W27</f>
        <v>0</v>
      </c>
      <c r="N27">
        <f>'MSW BWN'!W27</f>
        <v>5.1520479999999989</v>
      </c>
      <c r="O27">
        <f>TPDDL_ISGS_exbus!BB27</f>
        <v>1002.5072505938383</v>
      </c>
      <c r="P27" s="77">
        <v>74.94</v>
      </c>
      <c r="Q27" s="77">
        <v>20.72</v>
      </c>
      <c r="R27" s="80">
        <v>0</v>
      </c>
      <c r="S27" s="80">
        <v>0</v>
      </c>
      <c r="T27" s="78">
        <f>SUMPRODUCT(LTA!F27:AJ27,LTA!F$101:AJ$101,LTA!F$105:AJ$105)</f>
        <v>0.16</v>
      </c>
      <c r="U27" s="78">
        <f>SUMPRODUCT(LTA!F27:AJ27,LTA!F$102:AJ$102,LTA!F$105:AJ$105)</f>
        <v>342.21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-164</v>
      </c>
      <c r="AA27" s="117">
        <f>STOA!J27</f>
        <v>4.34</v>
      </c>
      <c r="AB27" s="117">
        <f>-STOA!P27</f>
        <v>0</v>
      </c>
      <c r="AC27">
        <f t="shared" si="0"/>
        <v>17.246874932526229</v>
      </c>
      <c r="AD27">
        <f t="shared" si="1"/>
        <v>1291.7487631737176</v>
      </c>
      <c r="AE27">
        <f>'IDT-1'!F27</f>
        <v>-69.772999999999996</v>
      </c>
      <c r="AF27" s="26"/>
      <c r="AG27">
        <f t="shared" si="2"/>
        <v>1221.9757631737177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39.76</v>
      </c>
      <c r="F28">
        <f>GT_Spot!T28</f>
        <v>0</v>
      </c>
      <c r="G28">
        <f>PPCL_NG!T28</f>
        <v>11.95</v>
      </c>
      <c r="H28">
        <f>PPCL_Spot!T28</f>
        <v>31.350000000000005</v>
      </c>
      <c r="I28">
        <f>Bawana_NG!T28</f>
        <v>69.599999999999994</v>
      </c>
      <c r="J28">
        <f>Bawana_RLNG!T28</f>
        <v>0</v>
      </c>
      <c r="K28">
        <f>Bawana_Spot!T28</f>
        <v>30</v>
      </c>
      <c r="L28">
        <f>TWOMCL!S28</f>
        <v>0.30633951240552487</v>
      </c>
      <c r="M28">
        <f>EDWPCL!W28</f>
        <v>0</v>
      </c>
      <c r="N28">
        <f>'MSW BWN'!W28</f>
        <v>5.2197919999999991</v>
      </c>
      <c r="O28">
        <f>TPDDL_ISGS_exbus!BB28</f>
        <v>1002.5072505938383</v>
      </c>
      <c r="P28" s="77">
        <v>74.94</v>
      </c>
      <c r="Q28" s="77">
        <v>20.72</v>
      </c>
      <c r="R28" s="80">
        <v>0.27254716981132071</v>
      </c>
      <c r="S28" s="80">
        <v>0</v>
      </c>
      <c r="T28" s="78">
        <f>SUMPRODUCT(LTA!F28:AJ28,LTA!F$101:AJ$101,LTA!F$105:AJ$105)</f>
        <v>0.84</v>
      </c>
      <c r="U28" s="78">
        <f>SUMPRODUCT(LTA!F28:AJ28,LTA!F$102:AJ$102,LTA!F$105:AJ$105)</f>
        <v>345.93999999999994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-211</v>
      </c>
      <c r="AA28" s="117">
        <f>STOA!J28</f>
        <v>4.34</v>
      </c>
      <c r="AB28" s="117">
        <f>-STOA!P28</f>
        <v>0</v>
      </c>
      <c r="AC28">
        <f t="shared" si="0"/>
        <v>17.17326183703203</v>
      </c>
      <c r="AD28">
        <f t="shared" si="1"/>
        <v>1309.5726674390232</v>
      </c>
      <c r="AE28">
        <f>'IDT-1'!F28</f>
        <v>-33.445</v>
      </c>
      <c r="AF28" s="26"/>
      <c r="AG28">
        <f t="shared" si="2"/>
        <v>1276.1276674390233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39.76</v>
      </c>
      <c r="F29">
        <f>GT_Spot!T29</f>
        <v>0</v>
      </c>
      <c r="G29">
        <f>PPCL_NG!T29</f>
        <v>11.95</v>
      </c>
      <c r="H29">
        <f>PPCL_Spot!T29</f>
        <v>31.350000000000005</v>
      </c>
      <c r="I29">
        <f>Bawana_NG!T29</f>
        <v>69.599999999999994</v>
      </c>
      <c r="J29">
        <f>Bawana_RLNG!T29</f>
        <v>0</v>
      </c>
      <c r="K29">
        <f>Bawana_Spot!T29</f>
        <v>29</v>
      </c>
      <c r="L29">
        <f>TWOMCL!S29</f>
        <v>0.30633951240552487</v>
      </c>
      <c r="M29">
        <f>EDWPCL!W29</f>
        <v>0</v>
      </c>
      <c r="N29">
        <f>'MSW BWN'!W29</f>
        <v>5.365791999999999</v>
      </c>
      <c r="O29">
        <f>TPDDL_ISGS_exbus!BB29</f>
        <v>1002.5072505938383</v>
      </c>
      <c r="P29" s="77">
        <v>74.94</v>
      </c>
      <c r="Q29" s="77">
        <v>20.72</v>
      </c>
      <c r="R29" s="80">
        <v>3.3525436598329539</v>
      </c>
      <c r="S29" s="80">
        <v>0</v>
      </c>
      <c r="T29" s="78">
        <f>SUMPRODUCT(LTA!F29:AJ29,LTA!F$101:AJ$101,LTA!F$105:AJ$105)</f>
        <v>1.91</v>
      </c>
      <c r="U29" s="78">
        <f>SUMPRODUCT(LTA!F29:AJ29,LTA!F$102:AJ$102,LTA!F$105:AJ$105)</f>
        <v>349.96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-240</v>
      </c>
      <c r="AA29" s="117">
        <f>STOA!J29</f>
        <v>4.34</v>
      </c>
      <c r="AB29" s="117">
        <f>-STOA!P29</f>
        <v>0</v>
      </c>
      <c r="AC29">
        <f t="shared" si="0"/>
        <v>17.495108304287886</v>
      </c>
      <c r="AD29">
        <f t="shared" si="1"/>
        <v>1287.566817461789</v>
      </c>
      <c r="AE29">
        <f>'IDT-1'!F29</f>
        <v>-14.993</v>
      </c>
      <c r="AF29" s="26"/>
      <c r="AG29">
        <f t="shared" si="2"/>
        <v>1272.5738174617891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39.76</v>
      </c>
      <c r="F30">
        <f>GT_Spot!T30</f>
        <v>0</v>
      </c>
      <c r="G30">
        <f>PPCL_NG!T30</f>
        <v>11.95</v>
      </c>
      <c r="H30">
        <f>PPCL_Spot!T30</f>
        <v>31.350000000000005</v>
      </c>
      <c r="I30">
        <f>Bawana_NG!T30</f>
        <v>69.599999999999994</v>
      </c>
      <c r="J30">
        <f>Bawana_RLNG!T30</f>
        <v>0</v>
      </c>
      <c r="K30">
        <f>Bawana_Spot!T30</f>
        <v>28.059032447156994</v>
      </c>
      <c r="L30">
        <f>TWOMCL!S30</f>
        <v>0.30633951240552487</v>
      </c>
      <c r="M30">
        <f>EDWPCL!W30</f>
        <v>0</v>
      </c>
      <c r="N30">
        <f>'MSW BWN'!W30</f>
        <v>5.2863679999999995</v>
      </c>
      <c r="O30">
        <f>TPDDL_ISGS_exbus!BB30</f>
        <v>989.78925037190174</v>
      </c>
      <c r="P30" s="77">
        <v>74.94</v>
      </c>
      <c r="Q30" s="77">
        <v>20.72</v>
      </c>
      <c r="R30" s="80">
        <v>8.2500000000000018</v>
      </c>
      <c r="S30" s="80">
        <v>0</v>
      </c>
      <c r="T30" s="78">
        <f>SUMPRODUCT(LTA!F30:AJ30,LTA!F$101:AJ$101,LTA!F$105:AJ$105)</f>
        <v>3.71</v>
      </c>
      <c r="U30" s="78">
        <f>SUMPRODUCT(LTA!F30:AJ30,LTA!F$102:AJ$102,LTA!F$105:AJ$105)</f>
        <v>355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-278</v>
      </c>
      <c r="AA30" s="117">
        <f>STOA!J30</f>
        <v>4.34</v>
      </c>
      <c r="AB30" s="117">
        <f>-STOA!P30</f>
        <v>0</v>
      </c>
      <c r="AC30">
        <f t="shared" si="0"/>
        <v>17.814868918306718</v>
      </c>
      <c r="AD30">
        <f t="shared" si="1"/>
        <v>1247.2461214131577</v>
      </c>
      <c r="AE30">
        <f>'IDT-1'!F30</f>
        <v>0</v>
      </c>
      <c r="AF30" s="26"/>
      <c r="AG30">
        <f t="shared" si="2"/>
        <v>1247.2461214131577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39.67</v>
      </c>
      <c r="F31">
        <f>GT_Spot!T31</f>
        <v>0</v>
      </c>
      <c r="G31">
        <f>PPCL_NG!T31</f>
        <v>11.95</v>
      </c>
      <c r="H31">
        <f>PPCL_Spot!T31</f>
        <v>32.15</v>
      </c>
      <c r="I31">
        <f>Bawana_NG!T31</f>
        <v>69.599999999999994</v>
      </c>
      <c r="J31">
        <f>Bawana_RLNG!T31</f>
        <v>0</v>
      </c>
      <c r="K31">
        <f>Bawana_Spot!T31</f>
        <v>27.62</v>
      </c>
      <c r="L31">
        <f>TWOMCL!S31</f>
        <v>0.30633951240552487</v>
      </c>
      <c r="M31">
        <f>EDWPCL!W31</f>
        <v>0</v>
      </c>
      <c r="N31">
        <f>'MSW BWN'!W31</f>
        <v>5.3984959999999997</v>
      </c>
      <c r="O31">
        <f>TPDDL_ISGS_exbus!BB31</f>
        <v>977.29500155528581</v>
      </c>
      <c r="P31" s="77">
        <v>74.94</v>
      </c>
      <c r="Q31" s="77">
        <v>20.72</v>
      </c>
      <c r="R31" s="80">
        <v>13.33</v>
      </c>
      <c r="S31" s="80">
        <v>0</v>
      </c>
      <c r="T31" s="78">
        <f>SUMPRODUCT(LTA!F31:AJ31,LTA!F$101:AJ$101,LTA!F$105:AJ$105)</f>
        <v>6.37</v>
      </c>
      <c r="U31" s="78">
        <f>SUMPRODUCT(LTA!F31:AJ31,LTA!F$102:AJ$102,LTA!F$105:AJ$105)</f>
        <v>360.5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-288</v>
      </c>
      <c r="AA31" s="117">
        <f>STOA!J31</f>
        <v>4.24</v>
      </c>
      <c r="AB31" s="117">
        <f>-STOA!P31</f>
        <v>0</v>
      </c>
      <c r="AC31">
        <f t="shared" si="0"/>
        <v>17.912704044807466</v>
      </c>
      <c r="AD31">
        <f t="shared" si="1"/>
        <v>1238.1771330228837</v>
      </c>
      <c r="AE31">
        <f>'IDT-1'!F31</f>
        <v>0</v>
      </c>
      <c r="AF31" s="26"/>
      <c r="AG31">
        <f t="shared" si="2"/>
        <v>1238.1771330228837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39.67</v>
      </c>
      <c r="F32">
        <f>GT_Spot!T32</f>
        <v>0</v>
      </c>
      <c r="G32">
        <f>PPCL_NG!T32</f>
        <v>11.95</v>
      </c>
      <c r="H32">
        <f>PPCL_Spot!T32</f>
        <v>32.15</v>
      </c>
      <c r="I32">
        <f>Bawana_NG!T32</f>
        <v>69.599999999999994</v>
      </c>
      <c r="J32">
        <f>Bawana_RLNG!T32</f>
        <v>0</v>
      </c>
      <c r="K32">
        <f>Bawana_Spot!T32</f>
        <v>28.52</v>
      </c>
      <c r="L32">
        <f>TWOMCL!S32</f>
        <v>0.30633951240552487</v>
      </c>
      <c r="M32">
        <f>EDWPCL!W32</f>
        <v>0</v>
      </c>
      <c r="N32">
        <f>'MSW BWN'!W32</f>
        <v>5.3821439999999985</v>
      </c>
      <c r="O32">
        <f>TPDDL_ISGS_exbus!BB32</f>
        <v>968.6135311805557</v>
      </c>
      <c r="P32" s="77">
        <v>74.94</v>
      </c>
      <c r="Q32" s="77">
        <v>20.72</v>
      </c>
      <c r="R32" s="80">
        <v>17.7</v>
      </c>
      <c r="S32" s="80">
        <v>0</v>
      </c>
      <c r="T32" s="78">
        <f>SUMPRODUCT(LTA!F32:AJ32,LTA!F$101:AJ$101,LTA!F$105:AJ$105)</f>
        <v>10.039999999999999</v>
      </c>
      <c r="U32" s="78">
        <f>SUMPRODUCT(LTA!F32:AJ32,LTA!F$102:AJ$102,LTA!F$105:AJ$105)</f>
        <v>366.52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-303</v>
      </c>
      <c r="AA32" s="117">
        <f>STOA!J32</f>
        <v>4.24</v>
      </c>
      <c r="AB32" s="117">
        <f>-STOA!P32</f>
        <v>0</v>
      </c>
      <c r="AC32">
        <f t="shared" si="0"/>
        <v>18.100983120742775</v>
      </c>
      <c r="AD32">
        <f t="shared" si="1"/>
        <v>1229.2510315722186</v>
      </c>
      <c r="AE32">
        <f>'IDT-1'!F32</f>
        <v>0</v>
      </c>
      <c r="AF32" s="26"/>
      <c r="AG32">
        <f t="shared" si="2"/>
        <v>1229.2510315722186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39.67</v>
      </c>
      <c r="F33">
        <f>GT_Spot!T33</f>
        <v>0</v>
      </c>
      <c r="G33">
        <f>PPCL_NG!T33</f>
        <v>11.95</v>
      </c>
      <c r="H33">
        <f>PPCL_Spot!T33</f>
        <v>32.15</v>
      </c>
      <c r="I33">
        <f>Bawana_NG!T33</f>
        <v>69.599999999999994</v>
      </c>
      <c r="J33">
        <f>Bawana_RLNG!T33</f>
        <v>0</v>
      </c>
      <c r="K33">
        <f>Bawana_Spot!T33</f>
        <v>30</v>
      </c>
      <c r="L33">
        <f>TWOMCL!S33</f>
        <v>0.30633951240552487</v>
      </c>
      <c r="M33">
        <f>EDWPCL!W33</f>
        <v>0</v>
      </c>
      <c r="N33">
        <f>'MSW BWN'!W33</f>
        <v>4.8892479999999994</v>
      </c>
      <c r="O33">
        <f>TPDDL_ISGS_exbus!BB33</f>
        <v>963.31445661301916</v>
      </c>
      <c r="P33" s="77">
        <v>74.94</v>
      </c>
      <c r="Q33" s="77">
        <v>20.72</v>
      </c>
      <c r="R33" s="80">
        <v>17.699999999999996</v>
      </c>
      <c r="S33" s="80">
        <v>0</v>
      </c>
      <c r="T33" s="78">
        <f>SUMPRODUCT(LTA!F33:AJ33,LTA!F$101:AJ$101,LTA!F$105:AJ$105)</f>
        <v>14.87</v>
      </c>
      <c r="U33" s="78">
        <f>SUMPRODUCT(LTA!F33:AJ33,LTA!F$102:AJ$102,LTA!F$105:AJ$105)</f>
        <v>376.89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-311</v>
      </c>
      <c r="AA33" s="117">
        <f>STOA!J33</f>
        <v>4.24</v>
      </c>
      <c r="AB33" s="117">
        <f>-STOA!P33</f>
        <v>0</v>
      </c>
      <c r="AC33">
        <f t="shared" si="0"/>
        <v>19.155635552145544</v>
      </c>
      <c r="AD33">
        <f t="shared" si="1"/>
        <v>1131.0844085732792</v>
      </c>
      <c r="AE33">
        <f>'IDT-1'!F33</f>
        <v>0</v>
      </c>
      <c r="AF33" s="26"/>
      <c r="AG33">
        <f t="shared" si="2"/>
        <v>1131.0844085732792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39.67</v>
      </c>
      <c r="F34">
        <f>GT_Spot!T34</f>
        <v>0</v>
      </c>
      <c r="G34">
        <f>PPCL_NG!T34</f>
        <v>11.95</v>
      </c>
      <c r="H34">
        <f>PPCL_Spot!T34</f>
        <v>32.15</v>
      </c>
      <c r="I34">
        <f>Bawana_NG!T34</f>
        <v>69.599999999999994</v>
      </c>
      <c r="J34">
        <f>Bawana_RLNG!T34</f>
        <v>0</v>
      </c>
      <c r="K34">
        <f>Bawana_Spot!T34</f>
        <v>30</v>
      </c>
      <c r="L34">
        <f>TWOMCL!S34</f>
        <v>0.30633951240552487</v>
      </c>
      <c r="M34">
        <f>EDWPCL!W34</f>
        <v>0</v>
      </c>
      <c r="N34">
        <f>'MSW BWN'!W34</f>
        <v>5.5339839999999993</v>
      </c>
      <c r="O34">
        <f>TPDDL_ISGS_exbus!BB34</f>
        <v>963.39027640381914</v>
      </c>
      <c r="P34" s="77">
        <v>74.94</v>
      </c>
      <c r="Q34" s="77">
        <v>20.72</v>
      </c>
      <c r="R34" s="80">
        <v>17.699999999999996</v>
      </c>
      <c r="S34" s="80">
        <v>0</v>
      </c>
      <c r="T34" s="78">
        <f>SUMPRODUCT(LTA!F34:AJ34,LTA!F$101:AJ$101,LTA!F$105:AJ$105)</f>
        <v>20.689999999999998</v>
      </c>
      <c r="U34" s="78">
        <f>SUMPRODUCT(LTA!F34:AJ34,LTA!F$102:AJ$102,LTA!F$105:AJ$105)</f>
        <v>374.9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-316</v>
      </c>
      <c r="AA34" s="117">
        <f>STOA!J34</f>
        <v>4.24</v>
      </c>
      <c r="AB34" s="117">
        <f>-STOA!P34</f>
        <v>0</v>
      </c>
      <c r="AC34">
        <f t="shared" si="0"/>
        <v>18.796164704605797</v>
      </c>
      <c r="AD34">
        <f t="shared" si="1"/>
        <v>1180.9944352116188</v>
      </c>
      <c r="AE34">
        <f>'IDT-1'!F34</f>
        <v>0</v>
      </c>
      <c r="AF34" s="26"/>
      <c r="AG34">
        <f t="shared" si="2"/>
        <v>1180.9944352116188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39.67</v>
      </c>
      <c r="F35">
        <f>GT_Spot!T35</f>
        <v>0</v>
      </c>
      <c r="G35">
        <f>PPCL_NG!T35</f>
        <v>11.95</v>
      </c>
      <c r="H35">
        <f>PPCL_Spot!T35</f>
        <v>32.15</v>
      </c>
      <c r="I35">
        <f>Bawana_NG!T35</f>
        <v>69.599999999999994</v>
      </c>
      <c r="J35">
        <f>Bawana_RLNG!T35</f>
        <v>0</v>
      </c>
      <c r="K35">
        <f>Bawana_Spot!T35</f>
        <v>30</v>
      </c>
      <c r="L35">
        <f>TWOMCL!S35</f>
        <v>0.30633951240552487</v>
      </c>
      <c r="M35">
        <f>EDWPCL!W35</f>
        <v>0</v>
      </c>
      <c r="N35">
        <f>'MSW BWN'!W35</f>
        <v>5.1018239999999997</v>
      </c>
      <c r="O35">
        <f>TPDDL_ISGS_exbus!BB35</f>
        <v>948.19422665701916</v>
      </c>
      <c r="P35" s="77">
        <v>74.94</v>
      </c>
      <c r="Q35" s="77">
        <v>20.72</v>
      </c>
      <c r="R35" s="80">
        <v>17.699999999999996</v>
      </c>
      <c r="S35" s="80">
        <v>0</v>
      </c>
      <c r="T35" s="78">
        <f>SUMPRODUCT(LTA!F35:AJ35,LTA!F$101:AJ$101,LTA!F$105:AJ$105)</f>
        <v>27.25</v>
      </c>
      <c r="U35" s="78">
        <f>SUMPRODUCT(LTA!F35:AJ35,LTA!F$102:AJ$102,LTA!F$105:AJ$105)</f>
        <v>381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-317</v>
      </c>
      <c r="AA35" s="117">
        <f>STOA!J35</f>
        <v>4.24</v>
      </c>
      <c r="AB35" s="117">
        <f>-STOA!P35</f>
        <v>0</v>
      </c>
      <c r="AC35">
        <f t="shared" si="0"/>
        <v>18.956485136800062</v>
      </c>
      <c r="AD35">
        <f t="shared" si="1"/>
        <v>1156.8659050326248</v>
      </c>
      <c r="AE35">
        <f>'IDT-1'!F35</f>
        <v>0</v>
      </c>
      <c r="AF35" s="26"/>
      <c r="AG35">
        <f t="shared" si="2"/>
        <v>1156.8659050326248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39.67</v>
      </c>
      <c r="F36">
        <f>GT_Spot!T36</f>
        <v>0</v>
      </c>
      <c r="G36">
        <f>PPCL_NG!T36</f>
        <v>11.95</v>
      </c>
      <c r="H36">
        <f>PPCL_Spot!T36</f>
        <v>32.15</v>
      </c>
      <c r="I36">
        <f>Bawana_NG!T36</f>
        <v>69.599999999999994</v>
      </c>
      <c r="J36">
        <f>Bawana_RLNG!T36</f>
        <v>0</v>
      </c>
      <c r="K36">
        <f>Bawana_Spot!T36</f>
        <v>30</v>
      </c>
      <c r="L36">
        <f>TWOMCL!S36</f>
        <v>0.30633951240552487</v>
      </c>
      <c r="M36">
        <f>EDWPCL!W36</f>
        <v>0</v>
      </c>
      <c r="N36">
        <f>'MSW BWN'!W36</f>
        <v>5.1415359999999994</v>
      </c>
      <c r="O36">
        <f>TPDDL_ISGS_exbus!BB36</f>
        <v>938.4910704202191</v>
      </c>
      <c r="P36" s="77">
        <v>74.94</v>
      </c>
      <c r="Q36" s="77">
        <v>20.72</v>
      </c>
      <c r="R36" s="80">
        <v>17.699999999999996</v>
      </c>
      <c r="S36" s="80">
        <v>0</v>
      </c>
      <c r="T36" s="78">
        <f>SUMPRODUCT(LTA!F36:AJ36,LTA!F$101:AJ$101,LTA!F$105:AJ$105)</f>
        <v>34.39</v>
      </c>
      <c r="U36" s="78">
        <f>SUMPRODUCT(LTA!F36:AJ36,LTA!F$102:AJ$102,LTA!F$105:AJ$105)</f>
        <v>386.02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-312</v>
      </c>
      <c r="AA36" s="117">
        <f>STOA!J36</f>
        <v>4.24</v>
      </c>
      <c r="AB36" s="117">
        <f>-STOA!P36</f>
        <v>0</v>
      </c>
      <c r="AC36">
        <f t="shared" si="0"/>
        <v>19.377970566015012</v>
      </c>
      <c r="AD36">
        <f t="shared" si="1"/>
        <v>1113.94097536661</v>
      </c>
      <c r="AE36">
        <f>'IDT-1'!F36</f>
        <v>0</v>
      </c>
      <c r="AF36" s="26"/>
      <c r="AG36">
        <f t="shared" si="2"/>
        <v>1113.94097536661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39.67</v>
      </c>
      <c r="F37">
        <f>GT_Spot!T37</f>
        <v>0</v>
      </c>
      <c r="G37">
        <f>PPCL_NG!T37</f>
        <v>11.95</v>
      </c>
      <c r="H37">
        <f>PPCL_Spot!T37</f>
        <v>32.15</v>
      </c>
      <c r="I37">
        <f>Bawana_NG!T37</f>
        <v>69.599999999999994</v>
      </c>
      <c r="J37">
        <f>Bawana_RLNG!T37</f>
        <v>0</v>
      </c>
      <c r="K37">
        <f>Bawana_Spot!T37</f>
        <v>30</v>
      </c>
      <c r="L37">
        <f>TWOMCL!S37</f>
        <v>0.30633951240552487</v>
      </c>
      <c r="M37">
        <f>EDWPCL!W37</f>
        <v>0</v>
      </c>
      <c r="N37">
        <f>'MSW BWN'!W37</f>
        <v>5.460399999999999</v>
      </c>
      <c r="O37">
        <f>TPDDL_ISGS_exbus!BB37</f>
        <v>931.70891157701919</v>
      </c>
      <c r="P37" s="77">
        <v>74.94</v>
      </c>
      <c r="Q37" s="77">
        <v>20.72</v>
      </c>
      <c r="R37" s="80">
        <v>17.699999999999996</v>
      </c>
      <c r="S37" s="80">
        <v>0</v>
      </c>
      <c r="T37" s="78">
        <f>SUMPRODUCT(LTA!F37:AJ37,LTA!F$101:AJ$101,LTA!F$105:AJ$105)</f>
        <v>42.04</v>
      </c>
      <c r="U37" s="78">
        <f>SUMPRODUCT(LTA!F37:AJ37,LTA!F$102:AJ$102,LTA!F$105:AJ$105)</f>
        <v>390.77000000000004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-317</v>
      </c>
      <c r="AA37" s="117">
        <f>STOA!J37</f>
        <v>4.24</v>
      </c>
      <c r="AB37" s="117">
        <f>-STOA!P37</f>
        <v>0</v>
      </c>
      <c r="AC37">
        <f t="shared" si="0"/>
        <v>18.941916557674109</v>
      </c>
      <c r="AD37">
        <f t="shared" si="1"/>
        <v>1175.3137345317507</v>
      </c>
      <c r="AE37">
        <f>'IDT-1'!F37</f>
        <v>0</v>
      </c>
      <c r="AF37" s="26"/>
      <c r="AG37">
        <f t="shared" si="2"/>
        <v>1175.3137345317507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39.67</v>
      </c>
      <c r="F38">
        <f>GT_Spot!T38</f>
        <v>0</v>
      </c>
      <c r="G38">
        <f>PPCL_NG!T38</f>
        <v>11.95</v>
      </c>
      <c r="H38">
        <f>PPCL_Spot!T38</f>
        <v>32.15</v>
      </c>
      <c r="I38">
        <f>Bawana_NG!T38</f>
        <v>69.599999999999994</v>
      </c>
      <c r="J38">
        <f>Bawana_RLNG!T38</f>
        <v>0</v>
      </c>
      <c r="K38">
        <f>Bawana_Spot!T38</f>
        <v>30</v>
      </c>
      <c r="L38">
        <f>TWOMCL!S38</f>
        <v>0.30633951240552487</v>
      </c>
      <c r="M38">
        <f>EDWPCL!W38</f>
        <v>0</v>
      </c>
      <c r="N38">
        <f>'MSW BWN'!W38</f>
        <v>5.4440479999999987</v>
      </c>
      <c r="O38">
        <f>TPDDL_ISGS_exbus!BB38</f>
        <v>931.70891157701919</v>
      </c>
      <c r="P38" s="77">
        <v>74.94</v>
      </c>
      <c r="Q38" s="77">
        <v>20.72</v>
      </c>
      <c r="R38" s="80">
        <v>17.699999999999996</v>
      </c>
      <c r="S38" s="80">
        <v>0</v>
      </c>
      <c r="T38" s="78">
        <f>SUMPRODUCT(LTA!F38:AJ38,LTA!F$101:AJ$101,LTA!F$105:AJ$105)</f>
        <v>46.19</v>
      </c>
      <c r="U38" s="78">
        <f>SUMPRODUCT(LTA!F38:AJ38,LTA!F$102:AJ$102,LTA!F$105:AJ$105)</f>
        <v>395.83000000000004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-327</v>
      </c>
      <c r="AA38" s="117">
        <f>STOA!J38</f>
        <v>4.24</v>
      </c>
      <c r="AB38" s="117">
        <f>-STOA!P38</f>
        <v>0</v>
      </c>
      <c r="AC38">
        <f t="shared" si="0"/>
        <v>19.111601935296061</v>
      </c>
      <c r="AD38">
        <f t="shared" si="1"/>
        <v>1174.3376971541288</v>
      </c>
      <c r="AE38">
        <f>'IDT-1'!F38</f>
        <v>0</v>
      </c>
      <c r="AF38" s="26"/>
      <c r="AG38">
        <f t="shared" si="2"/>
        <v>1174.3376971541288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42.17</v>
      </c>
      <c r="F39">
        <f>GT_Spot!T39</f>
        <v>0</v>
      </c>
      <c r="G39">
        <f>PPCL_NG!T39</f>
        <v>11.95</v>
      </c>
      <c r="H39">
        <f>PPCL_Spot!T39</f>
        <v>32.15</v>
      </c>
      <c r="I39">
        <f>Bawana_NG!T39</f>
        <v>69.599999999999994</v>
      </c>
      <c r="J39">
        <f>Bawana_RLNG!T39</f>
        <v>0</v>
      </c>
      <c r="K39">
        <f>Bawana_Spot!T39</f>
        <v>30</v>
      </c>
      <c r="L39">
        <f>TWOMCL!S39</f>
        <v>0.30633951240552487</v>
      </c>
      <c r="M39">
        <f>EDWPCL!W39</f>
        <v>0</v>
      </c>
      <c r="N39">
        <f>'MSW BWN'!W39</f>
        <v>5.460399999999999</v>
      </c>
      <c r="O39">
        <f>TPDDL_ISGS_exbus!BB39</f>
        <v>932.68906241101922</v>
      </c>
      <c r="P39" s="77">
        <v>74.94</v>
      </c>
      <c r="Q39" s="77">
        <v>20.72</v>
      </c>
      <c r="R39" s="80">
        <v>17.699999999999996</v>
      </c>
      <c r="S39" s="80">
        <v>0</v>
      </c>
      <c r="T39" s="78">
        <f>SUMPRODUCT(LTA!F39:AJ39,LTA!F$101:AJ$101,LTA!F$105:AJ$105)</f>
        <v>53.370000000000005</v>
      </c>
      <c r="U39" s="78">
        <f>SUMPRODUCT(LTA!F39:AJ39,LTA!F$102:AJ$102,LTA!F$105:AJ$105)</f>
        <v>401.39000000000004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-301</v>
      </c>
      <c r="AA39" s="117">
        <f>STOA!J39</f>
        <v>4.34</v>
      </c>
      <c r="AB39" s="117">
        <f>-STOA!P39</f>
        <v>0</v>
      </c>
      <c r="AC39">
        <f t="shared" si="0"/>
        <v>18.93575056943623</v>
      </c>
      <c r="AD39">
        <f t="shared" si="1"/>
        <v>1226.8500513539886</v>
      </c>
      <c r="AE39">
        <f>'IDT-1'!F39</f>
        <v>0</v>
      </c>
      <c r="AF39" s="26"/>
      <c r="AG39">
        <f t="shared" si="2"/>
        <v>1226.8500513539886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40.98</v>
      </c>
      <c r="F40">
        <f>GT_Spot!T40</f>
        <v>0</v>
      </c>
      <c r="G40">
        <f>PPCL_NG!T40</f>
        <v>11.95</v>
      </c>
      <c r="H40">
        <f>PPCL_Spot!T40</f>
        <v>32.15</v>
      </c>
      <c r="I40">
        <f>Bawana_NG!T40</f>
        <v>69.599999999999994</v>
      </c>
      <c r="J40">
        <f>Bawana_RLNG!T40</f>
        <v>0</v>
      </c>
      <c r="K40">
        <f>Bawana_Spot!T40</f>
        <v>30</v>
      </c>
      <c r="L40">
        <f>TWOMCL!S40</f>
        <v>0.30633951240552487</v>
      </c>
      <c r="M40">
        <f>EDWPCL!W40</f>
        <v>0</v>
      </c>
      <c r="N40">
        <f>'MSW BWN'!W40</f>
        <v>5.3482719999999988</v>
      </c>
      <c r="O40">
        <f>TPDDL_ISGS_exbus!BB40</f>
        <v>932.68906241101922</v>
      </c>
      <c r="P40" s="77">
        <v>74.94</v>
      </c>
      <c r="Q40" s="77">
        <v>20.72</v>
      </c>
      <c r="R40" s="80">
        <v>17.699999999999996</v>
      </c>
      <c r="S40" s="80">
        <v>0</v>
      </c>
      <c r="T40" s="78">
        <f>SUMPRODUCT(LTA!F40:AJ40,LTA!F$101:AJ$101,LTA!F$105:AJ$105)</f>
        <v>60.83</v>
      </c>
      <c r="U40" s="78">
        <f>SUMPRODUCT(LTA!F40:AJ40,LTA!F$102:AJ$102,LTA!F$105:AJ$105)</f>
        <v>407.41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-216</v>
      </c>
      <c r="AA40" s="117">
        <f>STOA!J40</f>
        <v>4.34</v>
      </c>
      <c r="AB40" s="117">
        <f>-STOA!P40</f>
        <v>0</v>
      </c>
      <c r="AC40">
        <f t="shared" si="0"/>
        <v>18.643400104537438</v>
      </c>
      <c r="AD40">
        <f t="shared" si="1"/>
        <v>1284.3202738188872</v>
      </c>
      <c r="AE40">
        <f>'IDT-1'!F40</f>
        <v>0</v>
      </c>
      <c r="AF40" s="26"/>
      <c r="AG40">
        <f t="shared" si="2"/>
        <v>1284.3202738188872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40.98</v>
      </c>
      <c r="F41">
        <f>GT_Spot!T41</f>
        <v>0</v>
      </c>
      <c r="G41">
        <f>PPCL_NG!T41</f>
        <v>11.95</v>
      </c>
      <c r="H41">
        <f>PPCL_Spot!T41</f>
        <v>32.15</v>
      </c>
      <c r="I41">
        <f>Bawana_NG!T41</f>
        <v>69.599999999999994</v>
      </c>
      <c r="J41">
        <f>Bawana_RLNG!T41</f>
        <v>0</v>
      </c>
      <c r="K41">
        <f>Bawana_Spot!T41</f>
        <v>30</v>
      </c>
      <c r="L41">
        <f>TWOMCL!S41</f>
        <v>0.30633951240552487</v>
      </c>
      <c r="M41">
        <f>EDWPCL!W41</f>
        <v>0</v>
      </c>
      <c r="N41">
        <f>'MSW BWN'!W41</f>
        <v>5.3984959999999997</v>
      </c>
      <c r="O41">
        <f>TPDDL_ISGS_exbus!BB41</f>
        <v>932.68906241101922</v>
      </c>
      <c r="P41" s="77">
        <v>74.94</v>
      </c>
      <c r="Q41" s="77">
        <v>20.72</v>
      </c>
      <c r="R41" s="80">
        <v>17.699999999999996</v>
      </c>
      <c r="S41" s="80">
        <v>0</v>
      </c>
      <c r="T41" s="78">
        <f>SUMPRODUCT(LTA!F41:AJ41,LTA!F$101:AJ$101,LTA!F$105:AJ$105)</f>
        <v>68.42</v>
      </c>
      <c r="U41" s="78">
        <f>SUMPRODUCT(LTA!F41:AJ41,LTA!F$102:AJ$102,LTA!F$105:AJ$105)</f>
        <v>412.60000000000008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-180</v>
      </c>
      <c r="AA41" s="117">
        <f>STOA!J41</f>
        <v>4.34</v>
      </c>
      <c r="AB41" s="117">
        <f>-STOA!P41</f>
        <v>0</v>
      </c>
      <c r="AC41">
        <f t="shared" si="0"/>
        <v>18.347912209716455</v>
      </c>
      <c r="AD41">
        <f t="shared" si="1"/>
        <v>1343.4459857137085</v>
      </c>
      <c r="AE41">
        <f>'IDT-1'!F41</f>
        <v>0</v>
      </c>
      <c r="AF41" s="26"/>
      <c r="AG41">
        <f t="shared" si="2"/>
        <v>1343.4459857137085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40.98</v>
      </c>
      <c r="F42">
        <f>GT_Spot!T42</f>
        <v>0</v>
      </c>
      <c r="G42">
        <f>PPCL_NG!T42</f>
        <v>11.95</v>
      </c>
      <c r="H42">
        <f>PPCL_Spot!T42</f>
        <v>32.15</v>
      </c>
      <c r="I42">
        <f>Bawana_NG!T42</f>
        <v>69.599999999999994</v>
      </c>
      <c r="J42">
        <f>Bawana_RLNG!T42</f>
        <v>0</v>
      </c>
      <c r="K42">
        <f>Bawana_Spot!T42</f>
        <v>30</v>
      </c>
      <c r="L42">
        <f>TWOMCL!S42</f>
        <v>0.30633951240552487</v>
      </c>
      <c r="M42">
        <f>EDWPCL!W42</f>
        <v>0</v>
      </c>
      <c r="N42">
        <f>'MSW BWN'!W42</f>
        <v>5.2419839999999995</v>
      </c>
      <c r="O42">
        <f>TPDDL_ISGS_exbus!BB42</f>
        <v>932.68906241101922</v>
      </c>
      <c r="P42" s="77">
        <v>74.94</v>
      </c>
      <c r="Q42" s="77">
        <v>20.72</v>
      </c>
      <c r="R42" s="80">
        <v>17.699999999999996</v>
      </c>
      <c r="S42" s="80">
        <v>0</v>
      </c>
      <c r="T42" s="78">
        <f>SUMPRODUCT(LTA!F42:AJ42,LTA!F$101:AJ$101,LTA!F$105:AJ$105)</f>
        <v>75.94</v>
      </c>
      <c r="U42" s="78">
        <f>SUMPRODUCT(LTA!F42:AJ42,LTA!F$102:AJ$102,LTA!F$105:AJ$105)</f>
        <v>417.17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-137</v>
      </c>
      <c r="AA42" s="117">
        <f>STOA!J42</f>
        <v>4.34</v>
      </c>
      <c r="AB42" s="117">
        <f>-STOA!P42</f>
        <v>0</v>
      </c>
      <c r="AC42">
        <f t="shared" si="0"/>
        <v>18.071167420662057</v>
      </c>
      <c r="AD42">
        <f t="shared" si="1"/>
        <v>1398.6562185027628</v>
      </c>
      <c r="AE42">
        <f>'IDT-1'!F42</f>
        <v>0</v>
      </c>
      <c r="AF42" s="26"/>
      <c r="AG42">
        <f t="shared" si="2"/>
        <v>1398.6562185027628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40.29</v>
      </c>
      <c r="F43">
        <f>GT_Spot!T43</f>
        <v>0</v>
      </c>
      <c r="G43">
        <f>PPCL_NG!T43</f>
        <v>11.95</v>
      </c>
      <c r="H43">
        <f>PPCL_Spot!T43</f>
        <v>32.15</v>
      </c>
      <c r="I43">
        <f>Bawana_NG!T43</f>
        <v>69.599999999999994</v>
      </c>
      <c r="J43">
        <f>Bawana_RLNG!T43</f>
        <v>0</v>
      </c>
      <c r="K43">
        <f>Bawana_Spot!T43</f>
        <v>30</v>
      </c>
      <c r="L43">
        <f>TWOMCL!S43</f>
        <v>0.30633951240552487</v>
      </c>
      <c r="M43">
        <f>EDWPCL!W43</f>
        <v>0</v>
      </c>
      <c r="N43">
        <f>'MSW BWN'!W43</f>
        <v>5.3260799999999984</v>
      </c>
      <c r="O43">
        <f>TPDDL_ISGS_exbus!BB43</f>
        <v>931.70891157701919</v>
      </c>
      <c r="P43" s="77">
        <v>74.94</v>
      </c>
      <c r="Q43" s="77">
        <v>20.72</v>
      </c>
      <c r="R43" s="80">
        <v>17.699999999999996</v>
      </c>
      <c r="S43" s="80">
        <v>0</v>
      </c>
      <c r="T43" s="78">
        <f>SUMPRODUCT(LTA!F43:AJ43,LTA!F$101:AJ$101,LTA!F$105:AJ$105)</f>
        <v>82.94</v>
      </c>
      <c r="U43" s="78">
        <f>SUMPRODUCT(LTA!F43:AJ43,LTA!F$102:AJ$102,LTA!F$105:AJ$105)</f>
        <v>420.09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-101</v>
      </c>
      <c r="AA43" s="117">
        <f>STOA!J43</f>
        <v>4.34</v>
      </c>
      <c r="AB43" s="117">
        <f>-STOA!P43</f>
        <v>0</v>
      </c>
      <c r="AC43">
        <f t="shared" si="0"/>
        <v>18.446362473877493</v>
      </c>
      <c r="AD43">
        <f t="shared" si="1"/>
        <v>1372.614968615547</v>
      </c>
      <c r="AE43">
        <f>'IDT-1'!F43</f>
        <v>0</v>
      </c>
      <c r="AF43" s="26"/>
      <c r="AG43">
        <f t="shared" si="2"/>
        <v>1372.614968615547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38.19</v>
      </c>
      <c r="F44">
        <f>GT_Spot!T44</f>
        <v>0</v>
      </c>
      <c r="G44">
        <f>PPCL_NG!T44</f>
        <v>11.95</v>
      </c>
      <c r="H44">
        <f>PPCL_Spot!T44</f>
        <v>32.15</v>
      </c>
      <c r="I44">
        <f>Bawana_NG!T44</f>
        <v>69.599999999999994</v>
      </c>
      <c r="J44">
        <f>Bawana_RLNG!T44</f>
        <v>0</v>
      </c>
      <c r="K44">
        <f>Bawana_Spot!T44</f>
        <v>30</v>
      </c>
      <c r="L44">
        <f>TWOMCL!S44</f>
        <v>0.30633951240552487</v>
      </c>
      <c r="M44">
        <f>EDWPCL!W44</f>
        <v>0</v>
      </c>
      <c r="N44">
        <f>'MSW BWN'!W44</f>
        <v>5.4440479999999987</v>
      </c>
      <c r="O44">
        <f>TPDDL_ISGS_exbus!BB44</f>
        <v>931.70891157701919</v>
      </c>
      <c r="P44" s="77">
        <v>74.94</v>
      </c>
      <c r="Q44" s="77">
        <v>20.72</v>
      </c>
      <c r="R44" s="80">
        <v>17.699999999999996</v>
      </c>
      <c r="S44" s="80">
        <v>0</v>
      </c>
      <c r="T44" s="78">
        <f>SUMPRODUCT(LTA!F44:AJ44,LTA!F$101:AJ$101,LTA!F$105:AJ$105)</f>
        <v>89.490000000000009</v>
      </c>
      <c r="U44" s="78">
        <f>SUMPRODUCT(LTA!F44:AJ44,LTA!F$102:AJ$102,LTA!F$105:AJ$105)</f>
        <v>423.69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-66</v>
      </c>
      <c r="AA44" s="117">
        <f>STOA!J44</f>
        <v>4.34</v>
      </c>
      <c r="AB44" s="117">
        <f>-STOA!P44</f>
        <v>0</v>
      </c>
      <c r="AC44">
        <f t="shared" si="0"/>
        <v>17.586037202446988</v>
      </c>
      <c r="AD44">
        <f t="shared" si="1"/>
        <v>1486.6432618869778</v>
      </c>
      <c r="AE44">
        <f>'IDT-1'!F44</f>
        <v>0</v>
      </c>
      <c r="AF44" s="26"/>
      <c r="AG44">
        <f t="shared" si="2"/>
        <v>1486.6432618869778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39.85</v>
      </c>
      <c r="F45">
        <f>GT_Spot!T45</f>
        <v>0</v>
      </c>
      <c r="G45">
        <f>PPCL_NG!T45</f>
        <v>11.95</v>
      </c>
      <c r="H45">
        <f>PPCL_Spot!T45</f>
        <v>32.15</v>
      </c>
      <c r="I45">
        <f>Bawana_NG!T45</f>
        <v>69.599999999999994</v>
      </c>
      <c r="J45">
        <f>Bawana_RLNG!T45</f>
        <v>0</v>
      </c>
      <c r="K45">
        <f>Bawana_Spot!T45</f>
        <v>30</v>
      </c>
      <c r="L45">
        <f>TWOMCL!S45</f>
        <v>0.30633951240552487</v>
      </c>
      <c r="M45">
        <f>EDWPCL!W45</f>
        <v>0</v>
      </c>
      <c r="N45">
        <f>'MSW BWN'!W45</f>
        <v>5.2816960000000002</v>
      </c>
      <c r="O45">
        <f>TPDDL_ISGS_exbus!BB45</f>
        <v>935.58277423981917</v>
      </c>
      <c r="P45" s="77">
        <v>74.94</v>
      </c>
      <c r="Q45" s="77">
        <v>20.72</v>
      </c>
      <c r="R45" s="80">
        <v>17.699999999999996</v>
      </c>
      <c r="S45" s="80">
        <v>0</v>
      </c>
      <c r="T45" s="78">
        <f>SUMPRODUCT(LTA!F45:AJ45,LTA!F$101:AJ$101,LTA!F$105:AJ$105)</f>
        <v>95.59</v>
      </c>
      <c r="U45" s="78">
        <f>SUMPRODUCT(LTA!F45:AJ45,LTA!F$102:AJ$102,LTA!F$105:AJ$105)</f>
        <v>427.49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-52</v>
      </c>
      <c r="AA45" s="117">
        <f>STOA!J45</f>
        <v>4.34</v>
      </c>
      <c r="AB45" s="117">
        <f>-STOA!P45</f>
        <v>0</v>
      </c>
      <c r="AC45">
        <f t="shared" si="0"/>
        <v>17.596132710968895</v>
      </c>
      <c r="AD45">
        <f t="shared" si="1"/>
        <v>1515.9046770412558</v>
      </c>
      <c r="AE45">
        <f>'IDT-1'!F45</f>
        <v>0</v>
      </c>
      <c r="AF45" s="26"/>
      <c r="AG45">
        <f t="shared" si="2"/>
        <v>1515.9046770412558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39.85</v>
      </c>
      <c r="F46">
        <f>GT_Spot!T46</f>
        <v>0</v>
      </c>
      <c r="G46">
        <f>PPCL_NG!T46</f>
        <v>11.95</v>
      </c>
      <c r="H46">
        <f>PPCL_Spot!T46</f>
        <v>32.15</v>
      </c>
      <c r="I46">
        <f>Bawana_NG!T46</f>
        <v>69.599999999999994</v>
      </c>
      <c r="J46">
        <f>Bawana_RLNG!T46</f>
        <v>0</v>
      </c>
      <c r="K46">
        <f>Bawana_Spot!T46</f>
        <v>30</v>
      </c>
      <c r="L46">
        <f>TWOMCL!S46</f>
        <v>0.30633951240552487</v>
      </c>
      <c r="M46">
        <f>EDWPCL!W46</f>
        <v>0</v>
      </c>
      <c r="N46">
        <f>'MSW BWN'!W46</f>
        <v>4.8156639999999991</v>
      </c>
      <c r="O46">
        <f>TPDDL_ISGS_exbus!BB46</f>
        <v>935.58277423981917</v>
      </c>
      <c r="P46" s="77">
        <v>74.94</v>
      </c>
      <c r="Q46" s="77">
        <v>20.72</v>
      </c>
      <c r="R46" s="80">
        <v>17.699999999999996</v>
      </c>
      <c r="S46" s="80">
        <v>0</v>
      </c>
      <c r="T46" s="78">
        <f>SUMPRODUCT(LTA!F46:AJ46,LTA!F$101:AJ$101,LTA!F$105:AJ$105)</f>
        <v>99.22999999999999</v>
      </c>
      <c r="U46" s="78">
        <f>SUMPRODUCT(LTA!F46:AJ46,LTA!F$102:AJ$102,LTA!F$105:AJ$105)</f>
        <v>427.74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-50</v>
      </c>
      <c r="AA46" s="117">
        <f>STOA!J46</f>
        <v>4.34</v>
      </c>
      <c r="AB46" s="117">
        <f>-STOA!P46</f>
        <v>0</v>
      </c>
      <c r="AC46">
        <f t="shared" si="0"/>
        <v>17.608507374324503</v>
      </c>
      <c r="AD46">
        <f t="shared" si="1"/>
        <v>1521.3162703779003</v>
      </c>
      <c r="AE46">
        <f>'IDT-1'!F46</f>
        <v>0</v>
      </c>
      <c r="AF46" s="26"/>
      <c r="AG46">
        <f t="shared" si="2"/>
        <v>1521.3162703779003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39.85</v>
      </c>
      <c r="F47">
        <f>GT_Spot!T47</f>
        <v>0</v>
      </c>
      <c r="G47">
        <f>PPCL_NG!T47</f>
        <v>11.95</v>
      </c>
      <c r="H47">
        <f>PPCL_Spot!T47</f>
        <v>32.15</v>
      </c>
      <c r="I47">
        <f>Bawana_NG!T47</f>
        <v>69.599999999999994</v>
      </c>
      <c r="J47">
        <f>Bawana_RLNG!T47</f>
        <v>0</v>
      </c>
      <c r="K47">
        <f>Bawana_Spot!T47</f>
        <v>30</v>
      </c>
      <c r="L47">
        <f>TWOMCL!S47</f>
        <v>0.30633951240552487</v>
      </c>
      <c r="M47">
        <f>EDWPCL!W47</f>
        <v>0</v>
      </c>
      <c r="N47">
        <f>'MSW BWN'!W47</f>
        <v>5.2139519999999999</v>
      </c>
      <c r="O47">
        <f>TPDDL_ISGS_exbus!BB47</f>
        <v>933.64324722701917</v>
      </c>
      <c r="P47" s="77">
        <v>74.94</v>
      </c>
      <c r="Q47" s="77">
        <v>20.72</v>
      </c>
      <c r="R47" s="80">
        <v>17.699999999999996</v>
      </c>
      <c r="S47" s="80">
        <v>0</v>
      </c>
      <c r="T47" s="78">
        <f>SUMPRODUCT(LTA!F47:AJ47,LTA!F$101:AJ$101,LTA!F$105:AJ$105)</f>
        <v>101.14999999999999</v>
      </c>
      <c r="U47" s="78">
        <f>SUMPRODUCT(LTA!F47:AJ47,LTA!F$102:AJ$102,LTA!F$105:AJ$105)</f>
        <v>428.06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-31</v>
      </c>
      <c r="AA47" s="117">
        <f>STOA!J47</f>
        <v>4.34</v>
      </c>
      <c r="AB47" s="117">
        <f>-STOA!P47</f>
        <v>0</v>
      </c>
      <c r="AC47">
        <f t="shared" si="0"/>
        <v>18.1118316122548</v>
      </c>
      <c r="AD47">
        <f t="shared" si="1"/>
        <v>1465.51170712717</v>
      </c>
      <c r="AE47">
        <f>'IDT-1'!F47</f>
        <v>0</v>
      </c>
      <c r="AF47" s="26"/>
      <c r="AG47">
        <f t="shared" si="2"/>
        <v>1465.51170712717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39.85</v>
      </c>
      <c r="F48">
        <f>GT_Spot!T48</f>
        <v>0</v>
      </c>
      <c r="G48">
        <f>PPCL_NG!T48</f>
        <v>11.95</v>
      </c>
      <c r="H48">
        <f>PPCL_Spot!T48</f>
        <v>32.15</v>
      </c>
      <c r="I48">
        <f>Bawana_NG!T48</f>
        <v>69.599999999999994</v>
      </c>
      <c r="J48">
        <f>Bawana_RLNG!T48</f>
        <v>0</v>
      </c>
      <c r="K48">
        <f>Bawana_Spot!T48</f>
        <v>30</v>
      </c>
      <c r="L48">
        <f>TWOMCL!S48</f>
        <v>0.30633951240552487</v>
      </c>
      <c r="M48">
        <f>EDWPCL!W48</f>
        <v>0</v>
      </c>
      <c r="N48">
        <f>'MSW BWN'!W48</f>
        <v>5.5900479999999986</v>
      </c>
      <c r="O48">
        <f>TPDDL_ISGS_exbus!BB48</f>
        <v>929.73782558221922</v>
      </c>
      <c r="P48" s="77">
        <v>74.94</v>
      </c>
      <c r="Q48" s="77">
        <v>20.72</v>
      </c>
      <c r="R48" s="80">
        <v>17.699999999999996</v>
      </c>
      <c r="S48" s="80">
        <v>0</v>
      </c>
      <c r="T48" s="78">
        <f>SUMPRODUCT(LTA!F48:AJ48,LTA!F$101:AJ$101,LTA!F$105:AJ$105)</f>
        <v>102.61999999999999</v>
      </c>
      <c r="U48" s="78">
        <f>SUMPRODUCT(LTA!F48:AJ48,LTA!F$102:AJ$102,LTA!F$105:AJ$105)</f>
        <v>427.88000000000005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-21</v>
      </c>
      <c r="AA48" s="117">
        <f>STOA!J48</f>
        <v>4.34</v>
      </c>
      <c r="AB48" s="117">
        <f>-STOA!P48</f>
        <v>0</v>
      </c>
      <c r="AC48">
        <f t="shared" si="0"/>
        <v>17.381875344804936</v>
      </c>
      <c r="AD48">
        <f t="shared" si="1"/>
        <v>1544.0023377498198</v>
      </c>
      <c r="AE48">
        <f>'IDT-1'!F48</f>
        <v>0</v>
      </c>
      <c r="AF48" s="26"/>
      <c r="AG48">
        <f t="shared" si="2"/>
        <v>1544.0023377498198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-185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39.85</v>
      </c>
      <c r="F49">
        <f>GT_Spot!T49</f>
        <v>0</v>
      </c>
      <c r="G49">
        <f>PPCL_NG!T49</f>
        <v>11.95</v>
      </c>
      <c r="H49">
        <f>PPCL_Spot!T49</f>
        <v>32.15</v>
      </c>
      <c r="I49">
        <f>Bawana_NG!T49</f>
        <v>69.599999999999994</v>
      </c>
      <c r="J49">
        <f>Bawana_RLNG!T49</f>
        <v>0</v>
      </c>
      <c r="K49">
        <f>Bawana_Spot!T49</f>
        <v>30.002230980887933</v>
      </c>
      <c r="L49">
        <f>TWOMCL!S49</f>
        <v>0.30633951240552487</v>
      </c>
      <c r="M49">
        <f>EDWPCL!W49</f>
        <v>0</v>
      </c>
      <c r="N49">
        <f>'MSW BWN'!W49</f>
        <v>5.562015999999999</v>
      </c>
      <c r="O49">
        <f>TPDDL_ISGS_exbus!BB49</f>
        <v>929.73782558221922</v>
      </c>
      <c r="P49" s="77">
        <v>74.94</v>
      </c>
      <c r="Q49" s="77">
        <v>20.72</v>
      </c>
      <c r="R49" s="80">
        <v>17.699999999999996</v>
      </c>
      <c r="S49" s="80">
        <v>0</v>
      </c>
      <c r="T49" s="78">
        <f>SUMPRODUCT(LTA!F49:AJ49,LTA!F$101:AJ$101,LTA!F$105:AJ$105)</f>
        <v>103.64</v>
      </c>
      <c r="U49" s="78">
        <f>SUMPRODUCT(LTA!F49:AJ49,LTA!F$102:AJ$102,LTA!F$105:AJ$105)</f>
        <v>426.91000000000008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-13</v>
      </c>
      <c r="AA49" s="117">
        <f>STOA!J49</f>
        <v>4.34</v>
      </c>
      <c r="AB49" s="117">
        <f>-STOA!P49</f>
        <v>0</v>
      </c>
      <c r="AC49">
        <f t="shared" si="0"/>
        <v>17.932532202212858</v>
      </c>
      <c r="AD49">
        <f t="shared" si="1"/>
        <v>1481.4758798733001</v>
      </c>
      <c r="AE49">
        <f>'IDT-1'!F49</f>
        <v>0</v>
      </c>
      <c r="AF49" s="26"/>
      <c r="AG49">
        <f t="shared" si="2"/>
        <v>1481.4758798733001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39.85</v>
      </c>
      <c r="F50">
        <f>GT_Spot!T50</f>
        <v>0</v>
      </c>
      <c r="G50">
        <f>PPCL_NG!T50</f>
        <v>11.95</v>
      </c>
      <c r="H50">
        <f>PPCL_Spot!T50</f>
        <v>32.15</v>
      </c>
      <c r="I50">
        <f>Bawana_NG!T50</f>
        <v>69.599999999999994</v>
      </c>
      <c r="J50">
        <f>Bawana_RLNG!T50</f>
        <v>0</v>
      </c>
      <c r="K50">
        <f>Bawana_Spot!T50</f>
        <v>30.000000000000004</v>
      </c>
      <c r="L50">
        <f>TWOMCL!S50</f>
        <v>0.30633951240552487</v>
      </c>
      <c r="M50">
        <f>EDWPCL!W50</f>
        <v>0</v>
      </c>
      <c r="N50">
        <f>'MSW BWN'!W50</f>
        <v>5.4720799999999992</v>
      </c>
      <c r="O50">
        <f>TPDDL_ISGS_exbus!BB50</f>
        <v>929.73782558221922</v>
      </c>
      <c r="P50" s="77">
        <v>74.94</v>
      </c>
      <c r="Q50" s="77">
        <v>20.72</v>
      </c>
      <c r="R50" s="80">
        <v>17.699999999999996</v>
      </c>
      <c r="S50" s="80">
        <v>0</v>
      </c>
      <c r="T50" s="78">
        <f>SUMPRODUCT(LTA!F50:AJ50,LTA!F$101:AJ$101,LTA!F$105:AJ$105)</f>
        <v>104.36</v>
      </c>
      <c r="U50" s="78">
        <f>SUMPRODUCT(LTA!F50:AJ50,LTA!F$102:AJ$102,LTA!F$105:AJ$105)</f>
        <v>426.55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4.34</v>
      </c>
      <c r="AB50" s="117">
        <f>-STOA!P50</f>
        <v>0</v>
      </c>
      <c r="AC50">
        <f t="shared" si="0"/>
        <v>17.286785823660786</v>
      </c>
      <c r="AD50">
        <f t="shared" si="1"/>
        <v>1555.3894592709639</v>
      </c>
      <c r="AE50">
        <f>'IDT-1'!F50</f>
        <v>0</v>
      </c>
      <c r="AF50" s="26"/>
      <c r="AG50">
        <f t="shared" si="2"/>
        <v>1555.3894592709639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-195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39.46</v>
      </c>
      <c r="F51">
        <f>GT_Spot!T51</f>
        <v>0</v>
      </c>
      <c r="G51">
        <f>PPCL_NG!T51</f>
        <v>11.95</v>
      </c>
      <c r="H51">
        <f>PPCL_Spot!T51</f>
        <v>32.15</v>
      </c>
      <c r="I51">
        <f>Bawana_NG!T51</f>
        <v>69.599999999999994</v>
      </c>
      <c r="J51">
        <f>Bawana_RLNG!T51</f>
        <v>0</v>
      </c>
      <c r="K51">
        <f>Bawana_Spot!T51</f>
        <v>30.000000000000004</v>
      </c>
      <c r="L51">
        <f>TWOMCL!S51</f>
        <v>0.30633951240552487</v>
      </c>
      <c r="M51">
        <f>EDWPCL!W51</f>
        <v>0</v>
      </c>
      <c r="N51">
        <f>'MSW BWN'!W51</f>
        <v>5.3599519999999998</v>
      </c>
      <c r="O51">
        <f>TPDDL_ISGS_exbus!BB51</f>
        <v>925.87185228141914</v>
      </c>
      <c r="P51" s="77">
        <v>74.94</v>
      </c>
      <c r="Q51" s="77">
        <v>20.72</v>
      </c>
      <c r="R51" s="80">
        <v>17.699999999999996</v>
      </c>
      <c r="S51" s="80">
        <v>0</v>
      </c>
      <c r="T51" s="78">
        <f>SUMPRODUCT(LTA!F51:AJ51,LTA!F$101:AJ$101,LTA!F$105:AJ$105)</f>
        <v>104.8</v>
      </c>
      <c r="U51" s="78">
        <f>SUMPRODUCT(LTA!F51:AJ51,LTA!F$102:AJ$102,LTA!F$105:AJ$105)</f>
        <v>426.56000000000006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4.34</v>
      </c>
      <c r="AB51" s="117">
        <f>-STOA!P51</f>
        <v>0</v>
      </c>
      <c r="AC51">
        <f t="shared" si="0"/>
        <v>17.96255673398937</v>
      </c>
      <c r="AD51">
        <f t="shared" si="1"/>
        <v>1470.795587059835</v>
      </c>
      <c r="AE51">
        <f>'IDT-1'!F51</f>
        <v>0</v>
      </c>
      <c r="AF51" s="26"/>
      <c r="AG51">
        <f t="shared" si="2"/>
        <v>1470.795587059835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-275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39.46</v>
      </c>
      <c r="F52">
        <f>GT_Spot!T52</f>
        <v>0</v>
      </c>
      <c r="G52">
        <f>PPCL_NG!T52</f>
        <v>11.95</v>
      </c>
      <c r="H52">
        <f>PPCL_Spot!T52</f>
        <v>32.15</v>
      </c>
      <c r="I52">
        <f>Bawana_NG!T52</f>
        <v>69.599999999999994</v>
      </c>
      <c r="J52">
        <f>Bawana_RLNG!T52</f>
        <v>0</v>
      </c>
      <c r="K52">
        <f>Bawana_Spot!T52</f>
        <v>30.000000000000004</v>
      </c>
      <c r="L52">
        <f>TWOMCL!S52</f>
        <v>0.30633951240552487</v>
      </c>
      <c r="M52">
        <f>EDWPCL!W52</f>
        <v>0</v>
      </c>
      <c r="N52">
        <f>'MSW BWN'!W52</f>
        <v>5.3319199999999993</v>
      </c>
      <c r="O52">
        <f>TPDDL_ISGS_exbus!BB52</f>
        <v>925.87185228141914</v>
      </c>
      <c r="P52" s="77">
        <v>74.94</v>
      </c>
      <c r="Q52" s="77">
        <v>20.72</v>
      </c>
      <c r="R52" s="80">
        <v>17.699999999999996</v>
      </c>
      <c r="S52" s="80">
        <v>0</v>
      </c>
      <c r="T52" s="78">
        <f>SUMPRODUCT(LTA!F52:AJ52,LTA!F$101:AJ$101,LTA!F$105:AJ$105)</f>
        <v>105.03</v>
      </c>
      <c r="U52" s="78">
        <f>SUMPRODUCT(LTA!F52:AJ52,LTA!F$102:AJ$102,LTA!F$105:AJ$105)</f>
        <v>426.01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4.34</v>
      </c>
      <c r="AB52" s="117">
        <f>-STOA!P52</f>
        <v>0</v>
      </c>
      <c r="AC52">
        <f t="shared" si="0"/>
        <v>17.515587676279605</v>
      </c>
      <c r="AD52">
        <f t="shared" si="1"/>
        <v>1520.894524117545</v>
      </c>
      <c r="AE52">
        <f>'IDT-1'!F52</f>
        <v>0</v>
      </c>
      <c r="AF52" s="26"/>
      <c r="AG52">
        <f t="shared" si="2"/>
        <v>1520.894524117545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-225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39.46</v>
      </c>
      <c r="F53">
        <f>GT_Spot!T53</f>
        <v>0</v>
      </c>
      <c r="G53">
        <f>PPCL_NG!T53</f>
        <v>11.95</v>
      </c>
      <c r="H53">
        <f>PPCL_Spot!T53</f>
        <v>32.15</v>
      </c>
      <c r="I53">
        <f>Bawana_NG!T53</f>
        <v>69.599999999999994</v>
      </c>
      <c r="J53">
        <f>Bawana_RLNG!T53</f>
        <v>0</v>
      </c>
      <c r="K53">
        <f>Bawana_Spot!T53</f>
        <v>30.000000000000004</v>
      </c>
      <c r="L53">
        <f>TWOMCL!S53</f>
        <v>0.30633951240552487</v>
      </c>
      <c r="M53">
        <f>EDWPCL!W53</f>
        <v>0</v>
      </c>
      <c r="N53">
        <f>'MSW BWN'!W53</f>
        <v>5.3097279999999989</v>
      </c>
      <c r="O53">
        <f>TPDDL_ISGS_exbus!BB53</f>
        <v>925.87185228141914</v>
      </c>
      <c r="P53" s="77">
        <v>74.94</v>
      </c>
      <c r="Q53" s="77">
        <v>20.72</v>
      </c>
      <c r="R53" s="80">
        <v>17.699999999999996</v>
      </c>
      <c r="S53" s="80">
        <v>0</v>
      </c>
      <c r="T53" s="78">
        <f>SUMPRODUCT(LTA!F53:AJ53,LTA!F$101:AJ$101,LTA!F$105:AJ$105)</f>
        <v>105.07</v>
      </c>
      <c r="U53" s="78">
        <f>SUMPRODUCT(LTA!F53:AJ53,LTA!F$102:AJ$102,LTA!F$105:AJ$105)</f>
        <v>425.68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4.34</v>
      </c>
      <c r="AB53" s="117">
        <f>-STOA!P53</f>
        <v>0</v>
      </c>
      <c r="AC53">
        <f t="shared" si="0"/>
        <v>17.379668473846674</v>
      </c>
      <c r="AD53">
        <f t="shared" si="1"/>
        <v>1535.718251319978</v>
      </c>
      <c r="AE53">
        <f>'IDT-1'!F53</f>
        <v>0</v>
      </c>
      <c r="AF53" s="26"/>
      <c r="AG53">
        <f t="shared" si="2"/>
        <v>1535.718251319978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37.81</v>
      </c>
      <c r="F54">
        <f>GT_Spot!T54</f>
        <v>0</v>
      </c>
      <c r="G54">
        <f>PPCL_NG!T54</f>
        <v>11.95</v>
      </c>
      <c r="H54">
        <f>PPCL_Spot!T54</f>
        <v>32.15</v>
      </c>
      <c r="I54">
        <f>Bawana_NG!T54</f>
        <v>69.599999999999994</v>
      </c>
      <c r="J54">
        <f>Bawana_RLNG!T54</f>
        <v>0</v>
      </c>
      <c r="K54">
        <f>Bawana_Spot!T54</f>
        <v>30.000000000000004</v>
      </c>
      <c r="L54">
        <f>TWOMCL!S54</f>
        <v>0.30633951240552487</v>
      </c>
      <c r="M54">
        <f>EDWPCL!W54</f>
        <v>0</v>
      </c>
      <c r="N54">
        <f>'MSW BWN'!W54</f>
        <v>5.2641759999999991</v>
      </c>
      <c r="O54">
        <f>TPDDL_ISGS_exbus!BB54</f>
        <v>925.89038453541912</v>
      </c>
      <c r="P54" s="77">
        <v>74.94</v>
      </c>
      <c r="Q54" s="77">
        <v>20.72</v>
      </c>
      <c r="R54" s="80">
        <v>17.699999999999996</v>
      </c>
      <c r="S54" s="80">
        <v>0</v>
      </c>
      <c r="T54" s="78">
        <f>SUMPRODUCT(LTA!F54:AJ54,LTA!F$101:AJ$101,LTA!F$105:AJ$105)</f>
        <v>104.89</v>
      </c>
      <c r="U54" s="78">
        <f>SUMPRODUCT(LTA!F54:AJ54,LTA!F$102:AJ$102,LTA!F$105:AJ$105)</f>
        <v>424.56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4.34</v>
      </c>
      <c r="AB54" s="117">
        <f>-STOA!P54</f>
        <v>0</v>
      </c>
      <c r="AC54">
        <f t="shared" si="0"/>
        <v>17.131517512026992</v>
      </c>
      <c r="AD54">
        <f t="shared" si="1"/>
        <v>1557.9893825357979</v>
      </c>
      <c r="AE54">
        <f>'IDT-1'!F54</f>
        <v>0</v>
      </c>
      <c r="AF54" s="26"/>
      <c r="AG54">
        <f t="shared" si="2"/>
        <v>1557.9893825357979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-185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37.81</v>
      </c>
      <c r="F55">
        <f>GT_Spot!T55</f>
        <v>0</v>
      </c>
      <c r="G55">
        <f>PPCL_NG!T55</f>
        <v>11.95</v>
      </c>
      <c r="H55">
        <f>PPCL_Spot!T55</f>
        <v>31.15</v>
      </c>
      <c r="I55">
        <f>Bawana_NG!T55</f>
        <v>69.599999999999994</v>
      </c>
      <c r="J55">
        <f>Bawana_RLNG!T55</f>
        <v>0</v>
      </c>
      <c r="K55">
        <f>Bawana_Spot!T55</f>
        <v>30</v>
      </c>
      <c r="L55">
        <f>TWOMCL!S55</f>
        <v>0.30633951240552487</v>
      </c>
      <c r="M55">
        <f>EDWPCL!W55</f>
        <v>0</v>
      </c>
      <c r="N55">
        <f>'MSW BWN'!W55</f>
        <v>5.1298559999999993</v>
      </c>
      <c r="O55">
        <f>TPDDL_ISGS_exbus!BB55</f>
        <v>927.21480115458144</v>
      </c>
      <c r="P55" s="77">
        <v>74.94</v>
      </c>
      <c r="Q55" s="77">
        <v>20.72</v>
      </c>
      <c r="R55" s="80">
        <v>17.699999999999996</v>
      </c>
      <c r="S55" s="80">
        <v>0</v>
      </c>
      <c r="T55" s="78">
        <f>SUMPRODUCT(LTA!F55:AJ55,LTA!F$101:AJ$101,LTA!F$105:AJ$105)</f>
        <v>104.57</v>
      </c>
      <c r="U55" s="78">
        <f>SUMPRODUCT(LTA!F55:AJ55,LTA!F$102:AJ$102,LTA!F$105:AJ$105)</f>
        <v>421.72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-65</v>
      </c>
      <c r="AA55" s="117">
        <f>STOA!J55</f>
        <v>4.24</v>
      </c>
      <c r="AB55" s="117">
        <f>-STOA!P55</f>
        <v>0</v>
      </c>
      <c r="AC55">
        <f t="shared" si="0"/>
        <v>18.542759020871266</v>
      </c>
      <c r="AD55">
        <f t="shared" si="1"/>
        <v>1391.5082376461157</v>
      </c>
      <c r="AE55">
        <f>'IDT-1'!F55</f>
        <v>0</v>
      </c>
      <c r="AF55" s="26"/>
      <c r="AG55">
        <f t="shared" si="2"/>
        <v>1391.5082376461157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-282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37.81</v>
      </c>
      <c r="F56">
        <f>GT_Spot!T56</f>
        <v>0</v>
      </c>
      <c r="G56">
        <f>PPCL_NG!T56</f>
        <v>11.95</v>
      </c>
      <c r="H56">
        <f>PPCL_Spot!T56</f>
        <v>32.15</v>
      </c>
      <c r="I56">
        <f>Bawana_NG!T56</f>
        <v>69.599999999999994</v>
      </c>
      <c r="J56">
        <f>Bawana_RLNG!T56</f>
        <v>0</v>
      </c>
      <c r="K56">
        <f>Bawana_Spot!T56</f>
        <v>30.000000000000004</v>
      </c>
      <c r="L56">
        <f>TWOMCL!S56</f>
        <v>0.30633951240552487</v>
      </c>
      <c r="M56">
        <f>EDWPCL!W56</f>
        <v>0</v>
      </c>
      <c r="N56">
        <f>'MSW BWN'!W56</f>
        <v>5.2419839999999995</v>
      </c>
      <c r="O56">
        <f>TPDDL_ISGS_exbus!BB56</f>
        <v>931.6963465134553</v>
      </c>
      <c r="P56" s="77">
        <v>74.94</v>
      </c>
      <c r="Q56" s="77">
        <v>20.72</v>
      </c>
      <c r="R56" s="80">
        <v>17.699999999999996</v>
      </c>
      <c r="S56" s="80">
        <v>0</v>
      </c>
      <c r="T56" s="78">
        <f>SUMPRODUCT(LTA!F56:AJ56,LTA!F$101:AJ$101,LTA!F$105:AJ$105)</f>
        <v>104.14</v>
      </c>
      <c r="U56" s="78">
        <f>SUMPRODUCT(LTA!F56:AJ56,LTA!F$102:AJ$102,LTA!F$105:AJ$105)</f>
        <v>419.24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-77</v>
      </c>
      <c r="AA56" s="117">
        <f>STOA!J56</f>
        <v>4.24</v>
      </c>
      <c r="AB56" s="117">
        <f>-STOA!P56</f>
        <v>0</v>
      </c>
      <c r="AC56">
        <f t="shared" si="0"/>
        <v>18.566375346429353</v>
      </c>
      <c r="AD56">
        <f t="shared" si="1"/>
        <v>1394.1682946794317</v>
      </c>
      <c r="AE56">
        <f>'IDT-1'!F56</f>
        <v>0</v>
      </c>
      <c r="AF56" s="26"/>
      <c r="AG56">
        <f t="shared" si="2"/>
        <v>1394.1682946794317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37.81</v>
      </c>
      <c r="F57">
        <f>GT_Spot!T57</f>
        <v>0</v>
      </c>
      <c r="G57">
        <f>PPCL_NG!T57</f>
        <v>11.95</v>
      </c>
      <c r="H57">
        <f>PPCL_Spot!T57</f>
        <v>32.15</v>
      </c>
      <c r="I57">
        <f>Bawana_NG!T57</f>
        <v>69.599999999999994</v>
      </c>
      <c r="J57">
        <f>Bawana_RLNG!T57</f>
        <v>0</v>
      </c>
      <c r="K57">
        <f>Bawana_Spot!T57</f>
        <v>30.000000000000004</v>
      </c>
      <c r="L57">
        <f>TWOMCL!S57</f>
        <v>0.30633951240552487</v>
      </c>
      <c r="M57">
        <f>EDWPCL!W57</f>
        <v>0</v>
      </c>
      <c r="N57">
        <f>'MSW BWN'!W57</f>
        <v>5.2536639999999997</v>
      </c>
      <c r="O57">
        <f>TPDDL_ISGS_exbus!BB57</f>
        <v>931.69273815455574</v>
      </c>
      <c r="P57" s="77">
        <v>74.94</v>
      </c>
      <c r="Q57" s="77">
        <v>20.72</v>
      </c>
      <c r="R57" s="80">
        <v>17.699999999999996</v>
      </c>
      <c r="S57" s="80">
        <v>0</v>
      </c>
      <c r="T57" s="78">
        <f>SUMPRODUCT(LTA!F57:AJ57,LTA!F$101:AJ$101,LTA!F$105:AJ$105)</f>
        <v>103.59</v>
      </c>
      <c r="U57" s="78">
        <f>SUMPRODUCT(LTA!F57:AJ57,LTA!F$102:AJ$102,LTA!F$105:AJ$105)</f>
        <v>410.95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-27</v>
      </c>
      <c r="AA57" s="117">
        <f>STOA!J57</f>
        <v>4.24</v>
      </c>
      <c r="AB57" s="117">
        <f>-STOA!P57</f>
        <v>0</v>
      </c>
      <c r="AC57">
        <f t="shared" si="0"/>
        <v>17.689622899873459</v>
      </c>
      <c r="AD57">
        <f t="shared" si="1"/>
        <v>1476.2131187670877</v>
      </c>
      <c r="AE57">
        <f>'IDT-1'!F57</f>
        <v>-5.766</v>
      </c>
      <c r="AF57" s="26"/>
      <c r="AG57">
        <f t="shared" si="2"/>
        <v>1470.4471187670877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37.81</v>
      </c>
      <c r="F58">
        <f>GT_Spot!T58</f>
        <v>0</v>
      </c>
      <c r="G58">
        <f>PPCL_NG!T58</f>
        <v>11.95</v>
      </c>
      <c r="H58">
        <f>PPCL_Spot!T58</f>
        <v>32.15</v>
      </c>
      <c r="I58">
        <f>Bawana_NG!T58</f>
        <v>69.599999999999994</v>
      </c>
      <c r="J58">
        <f>Bawana_RLNG!T58</f>
        <v>0</v>
      </c>
      <c r="K58">
        <f>Bawana_Spot!T58</f>
        <v>30.000000000000004</v>
      </c>
      <c r="L58">
        <f>TWOMCL!S58</f>
        <v>0.30633951240552487</v>
      </c>
      <c r="M58">
        <f>EDWPCL!W58</f>
        <v>0</v>
      </c>
      <c r="N58">
        <f>'MSW BWN'!W58</f>
        <v>5.0340799999999986</v>
      </c>
      <c r="O58">
        <f>TPDDL_ISGS_exbus!BB58</f>
        <v>935.82965420535584</v>
      </c>
      <c r="P58" s="77">
        <v>74.94</v>
      </c>
      <c r="Q58" s="77">
        <v>20.72</v>
      </c>
      <c r="R58" s="80">
        <v>17.699999999999996</v>
      </c>
      <c r="S58" s="80">
        <v>0</v>
      </c>
      <c r="T58" s="78">
        <f>SUMPRODUCT(LTA!F58:AJ58,LTA!F$101:AJ$101,LTA!F$105:AJ$105)</f>
        <v>102.67</v>
      </c>
      <c r="U58" s="78">
        <f>SUMPRODUCT(LTA!F58:AJ58,LTA!F$102:AJ$102,LTA!F$105:AJ$105)</f>
        <v>408.6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28.64</v>
      </c>
      <c r="Z58" s="75">
        <f>IEX!P58</f>
        <v>0</v>
      </c>
      <c r="AA58" s="117">
        <f>STOA!J58</f>
        <v>4.24</v>
      </c>
      <c r="AB58" s="117">
        <f>-STOA!P58</f>
        <v>0</v>
      </c>
      <c r="AC58">
        <f t="shared" si="0"/>
        <v>17.707641978821226</v>
      </c>
      <c r="AD58">
        <f t="shared" si="1"/>
        <v>1532.4824317389405</v>
      </c>
      <c r="AE58">
        <f>'IDT-1'!F58</f>
        <v>4.577</v>
      </c>
      <c r="AF58" s="26"/>
      <c r="AG58">
        <f t="shared" si="2"/>
        <v>1537.0594317389405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37.81</v>
      </c>
      <c r="F59">
        <f>GT_Spot!T59</f>
        <v>0</v>
      </c>
      <c r="G59">
        <f>PPCL_NG!T59</f>
        <v>11.95</v>
      </c>
      <c r="H59">
        <f>PPCL_Spot!T59</f>
        <v>32.15</v>
      </c>
      <c r="I59">
        <f>Bawana_NG!T59</f>
        <v>69.599999999999994</v>
      </c>
      <c r="J59">
        <f>Bawana_RLNG!T59</f>
        <v>0</v>
      </c>
      <c r="K59">
        <f>Bawana_Spot!T59</f>
        <v>30.000000000000004</v>
      </c>
      <c r="L59">
        <f>TWOMCL!S59</f>
        <v>0.30633951240552487</v>
      </c>
      <c r="M59">
        <f>EDWPCL!W59</f>
        <v>0</v>
      </c>
      <c r="N59">
        <f>'MSW BWN'!W59</f>
        <v>5.1917599999999995</v>
      </c>
      <c r="O59">
        <f>TPDDL_ISGS_exbus!BB59</f>
        <v>942.40551318140695</v>
      </c>
      <c r="P59" s="77">
        <v>74.94</v>
      </c>
      <c r="Q59" s="77">
        <v>20.72</v>
      </c>
      <c r="R59" s="80">
        <v>17.699999999999996</v>
      </c>
      <c r="S59" s="80">
        <v>0</v>
      </c>
      <c r="T59" s="78">
        <f>SUMPRODUCT(LTA!F59:AJ59,LTA!F$101:AJ$101,LTA!F$105:AJ$105)</f>
        <v>101.4</v>
      </c>
      <c r="U59" s="78">
        <f>SUMPRODUCT(LTA!F59:AJ59,LTA!F$102:AJ$102,LTA!F$105:AJ$105)</f>
        <v>408.15000000000003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53.94</v>
      </c>
      <c r="Z59" s="75">
        <f>IEX!P59</f>
        <v>0</v>
      </c>
      <c r="AA59" s="117">
        <f>STOA!J59</f>
        <v>4.24</v>
      </c>
      <c r="AB59" s="117">
        <f>-STOA!P59</f>
        <v>0</v>
      </c>
      <c r="AC59">
        <f t="shared" si="0"/>
        <v>19.039776424473917</v>
      </c>
      <c r="AD59">
        <f t="shared" si="1"/>
        <v>1441.4638362693388</v>
      </c>
      <c r="AE59">
        <f>'IDT-1'!F59</f>
        <v>0</v>
      </c>
      <c r="AF59" s="26"/>
      <c r="AG59">
        <f t="shared" si="2"/>
        <v>1441.4638362693388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39.71</v>
      </c>
      <c r="F60">
        <f>GT_Spot!T60</f>
        <v>0</v>
      </c>
      <c r="G60">
        <f>PPCL_NG!T60</f>
        <v>11.95</v>
      </c>
      <c r="H60">
        <f>PPCL_Spot!T60</f>
        <v>32.4</v>
      </c>
      <c r="I60">
        <f>Bawana_NG!T60</f>
        <v>69.599999999999994</v>
      </c>
      <c r="J60">
        <f>Bawana_RLNG!T60</f>
        <v>0</v>
      </c>
      <c r="K60">
        <f>Bawana_Spot!T60</f>
        <v>30.000000000000004</v>
      </c>
      <c r="L60">
        <f>TWOMCL!S60</f>
        <v>0.30633951240552487</v>
      </c>
      <c r="M60">
        <f>EDWPCL!W60</f>
        <v>0</v>
      </c>
      <c r="N60">
        <f>'MSW BWN'!W60</f>
        <v>5.2361439999999986</v>
      </c>
      <c r="O60">
        <f>TPDDL_ISGS_exbus!BB60</f>
        <v>959.37759945853702</v>
      </c>
      <c r="P60" s="77">
        <v>74.94</v>
      </c>
      <c r="Q60" s="77">
        <v>20.72</v>
      </c>
      <c r="R60" s="80">
        <v>17.699999999999996</v>
      </c>
      <c r="S60" s="80">
        <v>0</v>
      </c>
      <c r="T60" s="78">
        <f>SUMPRODUCT(LTA!F60:AJ60,LTA!F$101:AJ$101,LTA!F$105:AJ$105)</f>
        <v>99.740000000000009</v>
      </c>
      <c r="U60" s="78">
        <f>SUMPRODUCT(LTA!F60:AJ60,LTA!F$102:AJ$102,LTA!F$105:AJ$105)</f>
        <v>405.31000000000006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78.61</v>
      </c>
      <c r="Z60" s="75">
        <f>IEX!P60</f>
        <v>0</v>
      </c>
      <c r="AA60" s="117">
        <f>STOA!J60</f>
        <v>4.24</v>
      </c>
      <c r="AB60" s="117">
        <f>-STOA!P60</f>
        <v>0</v>
      </c>
      <c r="AC60">
        <f t="shared" si="0"/>
        <v>18.542515248304102</v>
      </c>
      <c r="AD60">
        <f t="shared" si="1"/>
        <v>1576.2975677226384</v>
      </c>
      <c r="AE60">
        <f>'IDT-1'!F60</f>
        <v>0</v>
      </c>
      <c r="AF60" s="26"/>
      <c r="AG60">
        <f t="shared" si="2"/>
        <v>1576.2975677226384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-255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44.02</v>
      </c>
      <c r="F61">
        <f>GT_Spot!T61</f>
        <v>0</v>
      </c>
      <c r="G61">
        <f>PPCL_NG!T61</f>
        <v>11.95</v>
      </c>
      <c r="H61">
        <f>PPCL_Spot!T61</f>
        <v>37.850000000000009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0.30633951240552487</v>
      </c>
      <c r="M61">
        <f>EDWPCL!W61</f>
        <v>0</v>
      </c>
      <c r="N61">
        <f>'MSW BWN'!W61</f>
        <v>5.4043359999999989</v>
      </c>
      <c r="O61">
        <f>TPDDL_ISGS_exbus!BB61</f>
        <v>966.26577946684165</v>
      </c>
      <c r="P61" s="77">
        <v>74.94</v>
      </c>
      <c r="Q61" s="77">
        <v>20.72</v>
      </c>
      <c r="R61" s="80">
        <v>17.699999999999996</v>
      </c>
      <c r="S61" s="80">
        <v>0</v>
      </c>
      <c r="T61" s="78">
        <f>SUMPRODUCT(LTA!F61:AJ61,LTA!F$101:AJ$101,LTA!F$105:AJ$105)</f>
        <v>96.11999999999999</v>
      </c>
      <c r="U61" s="78">
        <f>SUMPRODUCT(LTA!F61:AJ61,LTA!F$102:AJ$102,LTA!F$105:AJ$105)</f>
        <v>401.68000000000006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100.39</v>
      </c>
      <c r="Z61" s="75">
        <f>IEX!P61</f>
        <v>0</v>
      </c>
      <c r="AA61" s="117">
        <f>STOA!J61</f>
        <v>4.24</v>
      </c>
      <c r="AB61" s="117">
        <f>-STOA!P61</f>
        <v>0</v>
      </c>
      <c r="AC61">
        <f t="shared" si="0"/>
        <v>19.306660335697927</v>
      </c>
      <c r="AD61">
        <f t="shared" si="1"/>
        <v>1551.8797946435495</v>
      </c>
      <c r="AE61">
        <f>'IDT-1'!F61</f>
        <v>0</v>
      </c>
      <c r="AF61" s="26"/>
      <c r="AG61">
        <f t="shared" si="2"/>
        <v>1551.8797946435495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22.129991331984971</v>
      </c>
      <c r="F62">
        <f>GT_Spot!T62</f>
        <v>0</v>
      </c>
      <c r="G62">
        <f>PPCL_NG!T62</f>
        <v>11.95</v>
      </c>
      <c r="H62">
        <f>PPCL_Spot!T62</f>
        <v>38.299999999999997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0.30633951240552487</v>
      </c>
      <c r="M62">
        <f>EDWPCL!W62</f>
        <v>0</v>
      </c>
      <c r="N62">
        <f>'MSW BWN'!W62</f>
        <v>5.258335999999999</v>
      </c>
      <c r="O62">
        <f>TPDDL_ISGS_exbus!BB62</f>
        <v>968.20843860084165</v>
      </c>
      <c r="P62" s="77">
        <v>74.94</v>
      </c>
      <c r="Q62" s="77">
        <v>20.72</v>
      </c>
      <c r="R62" s="80">
        <v>17.699999999999996</v>
      </c>
      <c r="S62" s="80">
        <v>0</v>
      </c>
      <c r="T62" s="78">
        <f>SUMPRODUCT(LTA!F62:AJ62,LTA!F$101:AJ$101,LTA!F$105:AJ$105)</f>
        <v>91.91</v>
      </c>
      <c r="U62" s="78">
        <f>SUMPRODUCT(LTA!F62:AJ62,LTA!F$102:AJ$102,LTA!F$105:AJ$105)</f>
        <v>397.25000000000011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113.78</v>
      </c>
      <c r="Z62" s="75">
        <f>IEX!P62</f>
        <v>0</v>
      </c>
      <c r="AA62" s="117">
        <f>STOA!J62</f>
        <v>4.24</v>
      </c>
      <c r="AB62" s="117">
        <f>-STOA!P62</f>
        <v>0</v>
      </c>
      <c r="AC62">
        <f t="shared" si="0"/>
        <v>18.509739295633945</v>
      </c>
      <c r="AD62">
        <f t="shared" si="1"/>
        <v>1612.7833661495986</v>
      </c>
      <c r="AE62">
        <f>'IDT-1'!F62</f>
        <v>0</v>
      </c>
      <c r="AF62" s="26"/>
      <c r="AG62">
        <f t="shared" si="2"/>
        <v>1612.7833661495986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-235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22.129991331984971</v>
      </c>
      <c r="F63">
        <f>GT_Spot!T63</f>
        <v>0</v>
      </c>
      <c r="G63">
        <f>PPCL_NG!T63</f>
        <v>11.95</v>
      </c>
      <c r="H63">
        <f>PPCL_Spot!T63</f>
        <v>38.299999999999997</v>
      </c>
      <c r="I63">
        <f>Bawana_NG!T63</f>
        <v>69.599999999999994</v>
      </c>
      <c r="J63">
        <f>Bawana_RLNG!T63</f>
        <v>0</v>
      </c>
      <c r="K63">
        <f>Bawana_Spot!T63</f>
        <v>31.282580219417639</v>
      </c>
      <c r="L63">
        <f>TWOMCL!S63</f>
        <v>0.30633951240552487</v>
      </c>
      <c r="M63">
        <f>EDWPCL!W63</f>
        <v>0</v>
      </c>
      <c r="N63">
        <f>'MSW BWN'!W63</f>
        <v>4.8553759999999997</v>
      </c>
      <c r="O63">
        <f>TPDDL_ISGS_exbus!BB63</f>
        <v>968.24506837324168</v>
      </c>
      <c r="P63" s="77">
        <v>74.94</v>
      </c>
      <c r="Q63" s="77">
        <v>20.72</v>
      </c>
      <c r="R63" s="80">
        <v>17.699999999999996</v>
      </c>
      <c r="S63" s="80">
        <v>0</v>
      </c>
      <c r="T63" s="78">
        <f>SUMPRODUCT(LTA!F63:AJ63,LTA!F$101:AJ$101,LTA!F$105:AJ$105)</f>
        <v>87.16</v>
      </c>
      <c r="U63" s="78">
        <f>SUMPRODUCT(LTA!F63:AJ63,LTA!F$102:AJ$102,LTA!F$105:AJ$105)</f>
        <v>384.45000000000005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115.37</v>
      </c>
      <c r="Z63" s="75">
        <f>IEX!P63</f>
        <v>0</v>
      </c>
      <c r="AA63" s="117">
        <f>STOA!J63</f>
        <v>4.16</v>
      </c>
      <c r="AB63" s="117">
        <f>-STOA!P63</f>
        <v>0</v>
      </c>
      <c r="AC63">
        <f t="shared" si="0"/>
        <v>19.237828665214892</v>
      </c>
      <c r="AD63">
        <f t="shared" si="1"/>
        <v>1499.9315267718353</v>
      </c>
      <c r="AE63">
        <f>'IDT-1'!F63</f>
        <v>0</v>
      </c>
      <c r="AF63" s="26"/>
      <c r="AG63">
        <f t="shared" si="2"/>
        <v>1499.9315267718353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-332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22.129991331984971</v>
      </c>
      <c r="F64">
        <f>GT_Spot!T64</f>
        <v>0</v>
      </c>
      <c r="G64">
        <f>PPCL_NG!T64</f>
        <v>11.95</v>
      </c>
      <c r="H64">
        <f>PPCL_Spot!T64</f>
        <v>38.299999999999997</v>
      </c>
      <c r="I64">
        <f>Bawana_NG!T64</f>
        <v>69.599999999999994</v>
      </c>
      <c r="J64">
        <f>Bawana_RLNG!T64</f>
        <v>0</v>
      </c>
      <c r="K64">
        <f>Bawana_Spot!T64</f>
        <v>31.282580219417639</v>
      </c>
      <c r="L64">
        <f>TWOMCL!S64</f>
        <v>0.30633951240552487</v>
      </c>
      <c r="M64">
        <f>EDWPCL!W64</f>
        <v>0</v>
      </c>
      <c r="N64">
        <f>'MSW BWN'!W64</f>
        <v>5.0235679999999991</v>
      </c>
      <c r="O64">
        <f>TPDDL_ISGS_exbus!BB64</f>
        <v>968.2305383252417</v>
      </c>
      <c r="P64" s="77">
        <v>74.94</v>
      </c>
      <c r="Q64" s="77">
        <v>20.72</v>
      </c>
      <c r="R64" s="80">
        <v>17.699999999999996</v>
      </c>
      <c r="S64" s="80">
        <v>0</v>
      </c>
      <c r="T64" s="78">
        <f>SUMPRODUCT(LTA!F64:AJ64,LTA!F$101:AJ$101,LTA!F$105:AJ$105)</f>
        <v>82.11</v>
      </c>
      <c r="U64" s="78">
        <f>SUMPRODUCT(LTA!F64:AJ64,LTA!F$102:AJ$102,LTA!F$105:AJ$105)</f>
        <v>380.93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138.03</v>
      </c>
      <c r="Z64" s="75">
        <f>IEX!P64</f>
        <v>0</v>
      </c>
      <c r="AA64" s="117">
        <f>STOA!J64</f>
        <v>4.16</v>
      </c>
      <c r="AB64" s="117">
        <f>-STOA!P64</f>
        <v>0</v>
      </c>
      <c r="AC64">
        <f t="shared" si="0"/>
        <v>18.635166433572468</v>
      </c>
      <c r="AD64">
        <f t="shared" si="1"/>
        <v>1596.7778509554773</v>
      </c>
      <c r="AE64">
        <f>'IDT-1'!F64</f>
        <v>0</v>
      </c>
      <c r="AF64" s="26"/>
      <c r="AG64">
        <f t="shared" si="2"/>
        <v>1596.7778509554773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22.129991331984971</v>
      </c>
      <c r="F65">
        <f>GT_Spot!T65</f>
        <v>0</v>
      </c>
      <c r="G65">
        <f>PPCL_NG!T65</f>
        <v>11.95</v>
      </c>
      <c r="H65">
        <f>PPCL_Spot!T65</f>
        <v>38.299999999999997</v>
      </c>
      <c r="I65">
        <f>Bawana_NG!T65</f>
        <v>69.599999999999994</v>
      </c>
      <c r="J65">
        <f>Bawana_RLNG!T65</f>
        <v>0</v>
      </c>
      <c r="K65">
        <f>Bawana_Spot!T65</f>
        <v>31.282580219417639</v>
      </c>
      <c r="L65">
        <f>TWOMCL!S65</f>
        <v>0.30633951240552487</v>
      </c>
      <c r="M65">
        <f>EDWPCL!W65</f>
        <v>0</v>
      </c>
      <c r="N65">
        <f>'MSW BWN'!W65</f>
        <v>5.2641759999999991</v>
      </c>
      <c r="O65">
        <f>TPDDL_ISGS_exbus!BB65</f>
        <v>964.73889941915684</v>
      </c>
      <c r="P65" s="77">
        <v>74.94</v>
      </c>
      <c r="Q65" s="77">
        <v>20.72</v>
      </c>
      <c r="R65" s="80">
        <v>17.699999999999996</v>
      </c>
      <c r="S65" s="80">
        <v>0</v>
      </c>
      <c r="T65" s="78">
        <f>SUMPRODUCT(LTA!F65:AJ65,LTA!F$101:AJ$101,LTA!F$105:AJ$105)</f>
        <v>76.569999999999993</v>
      </c>
      <c r="U65" s="78">
        <f>SUMPRODUCT(LTA!F65:AJ65,LTA!F$102:AJ$102,LTA!F$105:AJ$105)</f>
        <v>348.23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154.96</v>
      </c>
      <c r="Z65" s="75">
        <f>IEX!P65</f>
        <v>0</v>
      </c>
      <c r="AA65" s="117">
        <f>STOA!J65</f>
        <v>4.16</v>
      </c>
      <c r="AB65" s="117">
        <f>-STOA!P65</f>
        <v>0</v>
      </c>
      <c r="AC65">
        <f t="shared" si="0"/>
        <v>19.173670200985526</v>
      </c>
      <c r="AD65">
        <f t="shared" si="1"/>
        <v>1486.6783162819797</v>
      </c>
      <c r="AE65">
        <f>'IDT-1'!F65</f>
        <v>0</v>
      </c>
      <c r="AF65" s="26"/>
      <c r="AG65">
        <f t="shared" si="2"/>
        <v>1486.6783162819797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22.129991331984971</v>
      </c>
      <c r="F66">
        <f>GT_Spot!T66</f>
        <v>0</v>
      </c>
      <c r="G66">
        <f>PPCL_NG!T66</f>
        <v>11.95</v>
      </c>
      <c r="H66">
        <f>PPCL_Spot!T66</f>
        <v>38.299999999999997</v>
      </c>
      <c r="I66">
        <f>Bawana_NG!T66</f>
        <v>69.599999999999994</v>
      </c>
      <c r="J66">
        <f>Bawana_RLNG!T66</f>
        <v>0</v>
      </c>
      <c r="K66">
        <f>Bawana_Spot!T66</f>
        <v>31.282580219417639</v>
      </c>
      <c r="L66">
        <f>TWOMCL!S66</f>
        <v>0.30633951240552487</v>
      </c>
      <c r="M66">
        <f>EDWPCL!W66</f>
        <v>0</v>
      </c>
      <c r="N66">
        <f>'MSW BWN'!W66</f>
        <v>5.2641759999999991</v>
      </c>
      <c r="O66">
        <f>TPDDL_ISGS_exbus!BB66</f>
        <v>962.71122804569654</v>
      </c>
      <c r="P66" s="77">
        <v>74.94</v>
      </c>
      <c r="Q66" s="77">
        <v>20.72</v>
      </c>
      <c r="R66" s="80">
        <v>17.699999999999996</v>
      </c>
      <c r="S66" s="80">
        <v>0</v>
      </c>
      <c r="T66" s="78">
        <f>SUMPRODUCT(LTA!F66:AJ66,LTA!F$101:AJ$101,LTA!F$105:AJ$105)</f>
        <v>71.03</v>
      </c>
      <c r="U66" s="78">
        <f>SUMPRODUCT(LTA!F66:AJ66,LTA!F$102:AJ$102,LTA!F$105:AJ$105)</f>
        <v>343.89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156.18</v>
      </c>
      <c r="Z66" s="75">
        <f>IEX!P66</f>
        <v>0</v>
      </c>
      <c r="AA66" s="117">
        <f>STOA!J66</f>
        <v>4.16</v>
      </c>
      <c r="AB66" s="117">
        <f>-STOA!P66</f>
        <v>0</v>
      </c>
      <c r="AC66">
        <f t="shared" si="0"/>
        <v>18.280587215901498</v>
      </c>
      <c r="AD66">
        <f t="shared" si="1"/>
        <v>1566.8837278936035</v>
      </c>
      <c r="AE66">
        <f>'IDT-1'!F66</f>
        <v>0</v>
      </c>
      <c r="AF66" s="26"/>
      <c r="AG66">
        <f t="shared" si="2"/>
        <v>1566.8837278936035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-245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15.191281604184827</v>
      </c>
      <c r="F67">
        <f>GT_Spot!T67</f>
        <v>0</v>
      </c>
      <c r="G67">
        <f>PPCL_NG!T67</f>
        <v>11.95</v>
      </c>
      <c r="H67">
        <f>PPCL_Spot!T67</f>
        <v>37.850000000000009</v>
      </c>
      <c r="I67">
        <f>Bawana_NG!T67</f>
        <v>69.599999999999994</v>
      </c>
      <c r="J67">
        <f>Bawana_RLNG!T67</f>
        <v>0</v>
      </c>
      <c r="K67">
        <f>Bawana_Spot!T67</f>
        <v>30</v>
      </c>
      <c r="L67">
        <f>TWOMCL!S67</f>
        <v>0.30633951240552487</v>
      </c>
      <c r="M67">
        <f>EDWPCL!W67</f>
        <v>0</v>
      </c>
      <c r="N67">
        <f>'MSW BWN'!W67</f>
        <v>5.1135039999999989</v>
      </c>
      <c r="O67">
        <f>TPDDL_ISGS_exbus!BB67</f>
        <v>963.21979966769663</v>
      </c>
      <c r="P67" s="77">
        <v>74.94</v>
      </c>
      <c r="Q67" s="77">
        <v>20.72</v>
      </c>
      <c r="R67" s="80">
        <v>17.699999999999996</v>
      </c>
      <c r="S67" s="80">
        <v>0</v>
      </c>
      <c r="T67" s="78">
        <f>SUMPRODUCT(LTA!F67:AJ67,LTA!F$101:AJ$101,LTA!F$105:AJ$105)</f>
        <v>65.259999999999991</v>
      </c>
      <c r="U67" s="78">
        <f>SUMPRODUCT(LTA!F67:AJ67,LTA!F$102:AJ$102,LTA!F$105:AJ$105)</f>
        <v>341.59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143.08000000000001</v>
      </c>
      <c r="Z67" s="75">
        <f>IEX!P67</f>
        <v>0</v>
      </c>
      <c r="AA67" s="117">
        <f>STOA!J67</f>
        <v>4.16</v>
      </c>
      <c r="AB67" s="117">
        <f>-STOA!P67</f>
        <v>0</v>
      </c>
      <c r="AC67">
        <f t="shared" si="0"/>
        <v>18.509430394760322</v>
      </c>
      <c r="AD67">
        <f t="shared" si="1"/>
        <v>1482.1714943895267</v>
      </c>
      <c r="AE67">
        <f>'IDT-1'!F67</f>
        <v>0</v>
      </c>
      <c r="AF67" s="26"/>
      <c r="AG67">
        <f t="shared" si="2"/>
        <v>1482.1714943895267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15.191281604184827</v>
      </c>
      <c r="F68">
        <f>GT_Spot!T68</f>
        <v>0</v>
      </c>
      <c r="G68">
        <f>PPCL_NG!T68</f>
        <v>11.95</v>
      </c>
      <c r="H68">
        <f>PPCL_Spot!T68</f>
        <v>38.299999999999997</v>
      </c>
      <c r="I68">
        <f>Bawana_NG!T68</f>
        <v>69.599999999999994</v>
      </c>
      <c r="J68">
        <f>Bawana_RLNG!T68</f>
        <v>0</v>
      </c>
      <c r="K68">
        <f>Bawana_Spot!T68</f>
        <v>31.282580219417639</v>
      </c>
      <c r="L68">
        <f>TWOMCL!S68</f>
        <v>0.30633951240552487</v>
      </c>
      <c r="M68">
        <f>EDWPCL!W68</f>
        <v>0</v>
      </c>
      <c r="N68">
        <f>'MSW BWN'!W68</f>
        <v>5.2536639999999997</v>
      </c>
      <c r="O68">
        <f>TPDDL_ISGS_exbus!BB68</f>
        <v>963.21979966769663</v>
      </c>
      <c r="P68" s="77">
        <v>74.94</v>
      </c>
      <c r="Q68" s="77">
        <v>20.72</v>
      </c>
      <c r="R68" s="80">
        <v>17.699999999999996</v>
      </c>
      <c r="S68" s="80">
        <v>0</v>
      </c>
      <c r="T68" s="78">
        <f>SUMPRODUCT(LTA!F68:AJ68,LTA!F$101:AJ$101,LTA!F$105:AJ$105)</f>
        <v>59.230000000000004</v>
      </c>
      <c r="U68" s="78">
        <f>SUMPRODUCT(LTA!F68:AJ68,LTA!F$102:AJ$102,LTA!F$105:AJ$105)</f>
        <v>338.39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124.32</v>
      </c>
      <c r="Z68" s="75">
        <f>IEX!P68</f>
        <v>0</v>
      </c>
      <c r="AA68" s="117">
        <f>STOA!J68</f>
        <v>4.16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17.391785756471663</v>
      </c>
      <c r="AD68">
        <f t="shared" ref="AD68:AD98" si="4">SUM(B68:AB68,AI68:AR68)-AC68</f>
        <v>1557.1718792472329</v>
      </c>
      <c r="AE68">
        <f>'IDT-1'!F68</f>
        <v>0</v>
      </c>
      <c r="AF68" s="26"/>
      <c r="AG68">
        <f t="shared" ref="AG68:AG98" si="5">SUM(AD68:AF68)</f>
        <v>1557.1718792472329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15.191281604184827</v>
      </c>
      <c r="F69">
        <f>GT_Spot!T69</f>
        <v>0</v>
      </c>
      <c r="G69">
        <f>PPCL_NG!T69</f>
        <v>11.95</v>
      </c>
      <c r="H69">
        <f>PPCL_Spot!T69</f>
        <v>38.299999999999997</v>
      </c>
      <c r="I69">
        <f>Bawana_NG!T69</f>
        <v>69.599999999999994</v>
      </c>
      <c r="J69">
        <f>Bawana_RLNG!T69</f>
        <v>0</v>
      </c>
      <c r="K69">
        <f>Bawana_Spot!T69</f>
        <v>31.282580219417639</v>
      </c>
      <c r="L69">
        <f>TWOMCL!S69</f>
        <v>0.30633951240552487</v>
      </c>
      <c r="M69">
        <f>EDWPCL!W69</f>
        <v>0</v>
      </c>
      <c r="N69">
        <f>'MSW BWN'!W69</f>
        <v>5.0854719999999993</v>
      </c>
      <c r="O69">
        <f>TPDDL_ISGS_exbus!BB69</f>
        <v>960.02924840769651</v>
      </c>
      <c r="P69" s="77">
        <v>74.94</v>
      </c>
      <c r="Q69" s="77">
        <v>20.72</v>
      </c>
      <c r="R69" s="80">
        <v>14.67</v>
      </c>
      <c r="S69" s="80">
        <v>0</v>
      </c>
      <c r="T69" s="78">
        <f>SUMPRODUCT(LTA!F69:AJ69,LTA!F$101:AJ$101,LTA!F$105:AJ$105)</f>
        <v>53.050000000000004</v>
      </c>
      <c r="U69" s="78">
        <f>SUMPRODUCT(LTA!F69:AJ69,LTA!F$102:AJ$102,LTA!F$105:AJ$105)</f>
        <v>337.3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114.99</v>
      </c>
      <c r="Z69" s="75">
        <f>IEX!P69</f>
        <v>0</v>
      </c>
      <c r="AA69" s="117">
        <f>STOA!J69</f>
        <v>4.16</v>
      </c>
      <c r="AB69" s="117">
        <f>-STOA!P69</f>
        <v>0</v>
      </c>
      <c r="AC69">
        <f t="shared" si="3"/>
        <v>17.189484815783665</v>
      </c>
      <c r="AD69">
        <f t="shared" si="4"/>
        <v>1534.3854369279209</v>
      </c>
      <c r="AE69">
        <f>'IDT-1'!F69</f>
        <v>0</v>
      </c>
      <c r="AF69" s="26"/>
      <c r="AG69">
        <f t="shared" si="5"/>
        <v>1534.3854369279209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15.191281604184827</v>
      </c>
      <c r="F70">
        <f>GT_Spot!T70</f>
        <v>0</v>
      </c>
      <c r="G70">
        <f>PPCL_NG!T70</f>
        <v>11.95</v>
      </c>
      <c r="H70">
        <f>PPCL_Spot!T70</f>
        <v>38.299999999999997</v>
      </c>
      <c r="I70">
        <f>Bawana_NG!T70</f>
        <v>69.599999999999994</v>
      </c>
      <c r="J70">
        <f>Bawana_RLNG!T70</f>
        <v>0</v>
      </c>
      <c r="K70">
        <f>Bawana_Spot!T70</f>
        <v>31.282580219417639</v>
      </c>
      <c r="L70">
        <f>TWOMCL!S70</f>
        <v>0.30633951240552487</v>
      </c>
      <c r="M70">
        <f>EDWPCL!W70</f>
        <v>0</v>
      </c>
      <c r="N70">
        <f>'MSW BWN'!W70</f>
        <v>5.1135039999999989</v>
      </c>
      <c r="O70">
        <f>TPDDL_ISGS_exbus!BB70</f>
        <v>956.28857590849657</v>
      </c>
      <c r="P70" s="77">
        <v>74.94</v>
      </c>
      <c r="Q70" s="77">
        <v>20.72</v>
      </c>
      <c r="R70" s="80">
        <v>12.37</v>
      </c>
      <c r="S70" s="80">
        <v>0</v>
      </c>
      <c r="T70" s="78">
        <f>SUMPRODUCT(LTA!F70:AJ70,LTA!F$101:AJ$101,LTA!F$105:AJ$105)</f>
        <v>46.67</v>
      </c>
      <c r="U70" s="78">
        <f>SUMPRODUCT(LTA!F70:AJ70,LTA!F$102:AJ$102,LTA!F$105:AJ$105)</f>
        <v>339.53999999999996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103.93</v>
      </c>
      <c r="Z70" s="75">
        <f>IEX!P70</f>
        <v>0</v>
      </c>
      <c r="AA70" s="117">
        <f>STOA!J70</f>
        <v>4.16</v>
      </c>
      <c r="AB70" s="117">
        <f>-STOA!P70</f>
        <v>0</v>
      </c>
      <c r="AC70">
        <f t="shared" si="3"/>
        <v>17.002813579390704</v>
      </c>
      <c r="AD70">
        <f t="shared" si="4"/>
        <v>1513.3594676651139</v>
      </c>
      <c r="AE70">
        <f>'IDT-1'!F70</f>
        <v>0</v>
      </c>
      <c r="AF70" s="26"/>
      <c r="AG70">
        <f t="shared" si="5"/>
        <v>1513.3594676651139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9.6525131502045571</v>
      </c>
      <c r="F71">
        <f>GT_Spot!T71</f>
        <v>0</v>
      </c>
      <c r="G71">
        <f>PPCL_NG!T71</f>
        <v>11.95</v>
      </c>
      <c r="H71">
        <f>PPCL_Spot!T71</f>
        <v>38.299999999999997</v>
      </c>
      <c r="I71">
        <f>Bawana_NG!T71</f>
        <v>69.599999999999994</v>
      </c>
      <c r="J71">
        <f>Bawana_RLNG!T71</f>
        <v>0</v>
      </c>
      <c r="K71">
        <f>Bawana_Spot!T71</f>
        <v>31.282580219417639</v>
      </c>
      <c r="L71">
        <f>TWOMCL!S71</f>
        <v>0.30633951240552487</v>
      </c>
      <c r="M71">
        <f>EDWPCL!W71</f>
        <v>0</v>
      </c>
      <c r="N71">
        <f>'MSW BWN'!W71</f>
        <v>5.1135039999999989</v>
      </c>
      <c r="O71">
        <f>TPDDL_ISGS_exbus!BB71</f>
        <v>956.28857590849657</v>
      </c>
      <c r="P71" s="77">
        <v>74.94</v>
      </c>
      <c r="Q71" s="77">
        <v>20.72</v>
      </c>
      <c r="R71" s="80">
        <v>10.541814425890861</v>
      </c>
      <c r="S71" s="80">
        <v>0</v>
      </c>
      <c r="T71" s="78">
        <f>SUMPRODUCT(LTA!F71:AJ71,LTA!F$101:AJ$101,LTA!F$105:AJ$105)</f>
        <v>40.080000000000005</v>
      </c>
      <c r="U71" s="78">
        <f>SUMPRODUCT(LTA!F71:AJ71,LTA!F$102:AJ$102,LTA!F$105:AJ$105)</f>
        <v>336.89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78.88</v>
      </c>
      <c r="Z71" s="75">
        <f>IEX!P71</f>
        <v>0</v>
      </c>
      <c r="AA71" s="117">
        <f>STOA!J71</f>
        <v>4.24</v>
      </c>
      <c r="AB71" s="117">
        <f>-STOA!P71</f>
        <v>0</v>
      </c>
      <c r="AC71">
        <f t="shared" si="3"/>
        <v>16.015467457389846</v>
      </c>
      <c r="AD71">
        <f t="shared" si="4"/>
        <v>1542.7698597590252</v>
      </c>
      <c r="AE71">
        <f>'IDT-1'!F71</f>
        <v>0</v>
      </c>
      <c r="AF71" s="26"/>
      <c r="AG71">
        <f t="shared" si="5"/>
        <v>1542.7698597590252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9.6525131502045571</v>
      </c>
      <c r="F72">
        <f>GT_Spot!T72</f>
        <v>0</v>
      </c>
      <c r="G72">
        <f>PPCL_NG!T72</f>
        <v>11.95</v>
      </c>
      <c r="H72">
        <f>PPCL_Spot!T72</f>
        <v>38.299999999999997</v>
      </c>
      <c r="I72">
        <f>Bawana_NG!T72</f>
        <v>69.599999999999994</v>
      </c>
      <c r="J72">
        <f>Bawana_RLNG!T72</f>
        <v>0</v>
      </c>
      <c r="K72">
        <f>Bawana_Spot!T72</f>
        <v>31.282580219417639</v>
      </c>
      <c r="L72">
        <f>TWOMCL!S72</f>
        <v>0.30633951240552487</v>
      </c>
      <c r="M72">
        <f>EDWPCL!W72</f>
        <v>0</v>
      </c>
      <c r="N72">
        <f>'MSW BWN'!W72</f>
        <v>5.3097279999999989</v>
      </c>
      <c r="O72">
        <f>TPDDL_ISGS_exbus!BB72</f>
        <v>956.28857590849657</v>
      </c>
      <c r="P72" s="77">
        <v>74.94</v>
      </c>
      <c r="Q72" s="77">
        <v>20.72</v>
      </c>
      <c r="R72" s="80">
        <v>9.5399999999999974</v>
      </c>
      <c r="S72" s="80">
        <v>0</v>
      </c>
      <c r="T72" s="78">
        <f>SUMPRODUCT(LTA!F72:AJ72,LTA!F$101:AJ$101,LTA!F$105:AJ$105)</f>
        <v>33.270000000000003</v>
      </c>
      <c r="U72" s="78">
        <f>SUMPRODUCT(LTA!F72:AJ72,LTA!F$102:AJ$102,LTA!F$105:AJ$105)</f>
        <v>331.35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68.45</v>
      </c>
      <c r="Z72" s="75">
        <f>IEX!P72</f>
        <v>0</v>
      </c>
      <c r="AA72" s="117">
        <f>STOA!J72</f>
        <v>4.24</v>
      </c>
      <c r="AB72" s="117">
        <f>-STOA!P72</f>
        <v>0</v>
      </c>
      <c r="AC72">
        <f t="shared" si="3"/>
        <v>15.719132986420053</v>
      </c>
      <c r="AD72">
        <f t="shared" si="4"/>
        <v>1529.480603804104</v>
      </c>
      <c r="AE72">
        <f>'IDT-1'!F72</f>
        <v>0</v>
      </c>
      <c r="AF72" s="26"/>
      <c r="AG72">
        <f t="shared" si="5"/>
        <v>1529.480603804104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9.6525131502045571</v>
      </c>
      <c r="F73">
        <f>GT_Spot!T73</f>
        <v>0</v>
      </c>
      <c r="G73">
        <f>PPCL_NG!T73</f>
        <v>11.95</v>
      </c>
      <c r="H73">
        <f>PPCL_Spot!T73</f>
        <v>38.299999999999997</v>
      </c>
      <c r="I73">
        <f>Bawana_NG!T73</f>
        <v>69.599999999999994</v>
      </c>
      <c r="J73">
        <f>Bawana_RLNG!T73</f>
        <v>0</v>
      </c>
      <c r="K73">
        <f>Bawana_Spot!T73</f>
        <v>30</v>
      </c>
      <c r="L73">
        <f>TWOMCL!S73</f>
        <v>0.30633951240552487</v>
      </c>
      <c r="M73">
        <f>EDWPCL!W73</f>
        <v>0</v>
      </c>
      <c r="N73">
        <f>'MSW BWN'!W73</f>
        <v>5.354111999999998</v>
      </c>
      <c r="O73">
        <f>TPDDL_ISGS_exbus!BB73</f>
        <v>958.9229681052966</v>
      </c>
      <c r="P73" s="77">
        <v>74.94</v>
      </c>
      <c r="Q73" s="77">
        <v>20.72</v>
      </c>
      <c r="R73" s="80">
        <v>7.04</v>
      </c>
      <c r="S73" s="80">
        <v>0</v>
      </c>
      <c r="T73" s="78">
        <f>SUMPRODUCT(LTA!F73:AJ73,LTA!F$101:AJ$101,LTA!F$105:AJ$105)</f>
        <v>26.64</v>
      </c>
      <c r="U73" s="78">
        <f>SUMPRODUCT(LTA!F73:AJ73,LTA!F$102:AJ$102,LTA!F$105:AJ$105)</f>
        <v>327.22000000000003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60.95</v>
      </c>
      <c r="Z73" s="75">
        <f>IEX!P73</f>
        <v>0</v>
      </c>
      <c r="AA73" s="117">
        <f>STOA!J73</f>
        <v>4.24</v>
      </c>
      <c r="AB73" s="117">
        <f>-STOA!P73</f>
        <v>0</v>
      </c>
      <c r="AC73">
        <f t="shared" si="3"/>
        <v>16.258981712796643</v>
      </c>
      <c r="AD73">
        <f t="shared" si="4"/>
        <v>1429.5769510551102</v>
      </c>
      <c r="AE73">
        <f>'IDT-1'!F73</f>
        <v>0</v>
      </c>
      <c r="AF73" s="26"/>
      <c r="AG73">
        <f t="shared" si="5"/>
        <v>1429.5769510551102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9.6525131502045571</v>
      </c>
      <c r="F74">
        <f>GT_Spot!T74</f>
        <v>0</v>
      </c>
      <c r="G74">
        <f>PPCL_NG!T74</f>
        <v>11.95</v>
      </c>
      <c r="H74">
        <f>PPCL_Spot!T74</f>
        <v>38.299999999999997</v>
      </c>
      <c r="I74">
        <f>Bawana_NG!T74</f>
        <v>69.599999999999994</v>
      </c>
      <c r="J74">
        <f>Bawana_RLNG!T74</f>
        <v>0</v>
      </c>
      <c r="K74">
        <f>Bawana_Spot!T74</f>
        <v>30</v>
      </c>
      <c r="L74">
        <f>TWOMCL!S74</f>
        <v>0.30633951240552487</v>
      </c>
      <c r="M74">
        <f>EDWPCL!W74</f>
        <v>0</v>
      </c>
      <c r="N74">
        <f>'MSW BWN'!W74</f>
        <v>5.0901439999999987</v>
      </c>
      <c r="O74">
        <f>TPDDL_ISGS_exbus!BB74</f>
        <v>961.89366587169661</v>
      </c>
      <c r="P74" s="77">
        <v>74.94</v>
      </c>
      <c r="Q74" s="77">
        <v>20.72</v>
      </c>
      <c r="R74" s="80">
        <v>2.97</v>
      </c>
      <c r="S74" s="80">
        <v>0</v>
      </c>
      <c r="T74" s="78">
        <f>SUMPRODUCT(LTA!F74:AJ74,LTA!F$101:AJ$101,LTA!F$105:AJ$105)</f>
        <v>20.22</v>
      </c>
      <c r="U74" s="78">
        <f>SUMPRODUCT(LTA!F74:AJ74,LTA!F$102:AJ$102,LTA!F$105:AJ$105)</f>
        <v>324.59000000000003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55.08</v>
      </c>
      <c r="Z74" s="75">
        <f>IEX!P74</f>
        <v>0</v>
      </c>
      <c r="AA74" s="117">
        <f>STOA!J74</f>
        <v>4.24</v>
      </c>
      <c r="AB74" s="117">
        <f>-STOA!P74</f>
        <v>0</v>
      </c>
      <c r="AC74">
        <f t="shared" si="3"/>
        <v>15.494220008187291</v>
      </c>
      <c r="AD74">
        <f t="shared" si="4"/>
        <v>1484.0584425261193</v>
      </c>
      <c r="AE74">
        <f>'IDT-1'!F74</f>
        <v>0</v>
      </c>
      <c r="AF74" s="26"/>
      <c r="AG74">
        <f t="shared" si="5"/>
        <v>1484.0584425261193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9.7369374634716532</v>
      </c>
      <c r="F75">
        <f>GT_Spot!T75</f>
        <v>0</v>
      </c>
      <c r="G75">
        <f>PPCL_NG!T75</f>
        <v>11.95</v>
      </c>
      <c r="H75">
        <f>PPCL_Spot!T75</f>
        <v>38.299999999999997</v>
      </c>
      <c r="I75">
        <f>Bawana_NG!T75</f>
        <v>69.599999999999994</v>
      </c>
      <c r="J75">
        <f>Bawana_RLNG!T75</f>
        <v>0</v>
      </c>
      <c r="K75">
        <f>Bawana_Spot!T75</f>
        <v>30</v>
      </c>
      <c r="L75">
        <f>TWOMCL!S75</f>
        <v>0.30633951240552487</v>
      </c>
      <c r="M75">
        <f>EDWPCL!W75</f>
        <v>0</v>
      </c>
      <c r="N75">
        <f>'MSW BWN'!W75</f>
        <v>5.2922079999999987</v>
      </c>
      <c r="O75">
        <f>TPDDL_ISGS_exbus!BB75</f>
        <v>968.34314644169649</v>
      </c>
      <c r="P75" s="77">
        <v>74.94</v>
      </c>
      <c r="Q75" s="77">
        <v>20.72</v>
      </c>
      <c r="R75" s="80">
        <v>0</v>
      </c>
      <c r="S75" s="80">
        <v>0</v>
      </c>
      <c r="T75" s="78">
        <f>SUMPRODUCT(LTA!F75:AJ75,LTA!F$101:AJ$101,LTA!F$105:AJ$105)</f>
        <v>14.21</v>
      </c>
      <c r="U75" s="78">
        <f>SUMPRODUCT(LTA!F75:AJ75,LTA!F$102:AJ$102,LTA!F$105:AJ$105)</f>
        <v>320.39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47.62</v>
      </c>
      <c r="Z75" s="75">
        <f>IEX!P75</f>
        <v>0</v>
      </c>
      <c r="AA75" s="117">
        <f>STOA!J75</f>
        <v>4.34</v>
      </c>
      <c r="AB75" s="117">
        <f>-STOA!P75</f>
        <v>0</v>
      </c>
      <c r="AC75">
        <f t="shared" si="3"/>
        <v>16.171776011357622</v>
      </c>
      <c r="AD75">
        <f t="shared" si="4"/>
        <v>1379.5768554062161</v>
      </c>
      <c r="AE75">
        <f>'IDT-1'!F75</f>
        <v>0</v>
      </c>
      <c r="AF75" s="26"/>
      <c r="AG75">
        <f t="shared" si="5"/>
        <v>1379.5768554062161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9.7369374634716532</v>
      </c>
      <c r="F76">
        <f>GT_Spot!T76</f>
        <v>0</v>
      </c>
      <c r="G76">
        <f>PPCL_NG!T76</f>
        <v>11.95</v>
      </c>
      <c r="H76">
        <f>PPCL_Spot!T76</f>
        <v>38.299999999999997</v>
      </c>
      <c r="I76">
        <f>Bawana_NG!T76</f>
        <v>69.599999999999994</v>
      </c>
      <c r="J76">
        <f>Bawana_RLNG!T76</f>
        <v>0</v>
      </c>
      <c r="K76">
        <f>Bawana_Spot!T76</f>
        <v>30</v>
      </c>
      <c r="L76">
        <f>TWOMCL!S76</f>
        <v>0.30633951240552487</v>
      </c>
      <c r="M76">
        <f>EDWPCL!W76</f>
        <v>0</v>
      </c>
      <c r="N76">
        <f>'MSW BWN'!W76</f>
        <v>5.3938240000000004</v>
      </c>
      <c r="O76">
        <f>TPDDL_ISGS_exbus!BB76</f>
        <v>978.10253068123302</v>
      </c>
      <c r="P76" s="77">
        <v>74.94</v>
      </c>
      <c r="Q76" s="77">
        <v>20.72</v>
      </c>
      <c r="R76" s="80">
        <v>0</v>
      </c>
      <c r="S76" s="80">
        <v>0</v>
      </c>
      <c r="T76" s="78">
        <f>SUMPRODUCT(LTA!F76:AJ76,LTA!F$101:AJ$101,LTA!F$105:AJ$105)</f>
        <v>8.92</v>
      </c>
      <c r="U76" s="78">
        <f>SUMPRODUCT(LTA!F76:AJ76,LTA!F$102:AJ$102,LTA!F$105:AJ$105)</f>
        <v>319.01000000000005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47.42</v>
      </c>
      <c r="Z76" s="75">
        <f>IEX!P76</f>
        <v>0</v>
      </c>
      <c r="AA76" s="117">
        <f>STOA!J76</f>
        <v>4.34</v>
      </c>
      <c r="AB76" s="117">
        <f>-STOA!P76</f>
        <v>0</v>
      </c>
      <c r="AC76">
        <f t="shared" si="3"/>
        <v>16.020534263021634</v>
      </c>
      <c r="AD76">
        <f t="shared" si="4"/>
        <v>1402.7190973940887</v>
      </c>
      <c r="AE76">
        <f>'IDT-1'!F76</f>
        <v>0</v>
      </c>
      <c r="AF76" s="26"/>
      <c r="AG76">
        <f t="shared" si="5"/>
        <v>1402.7190973940887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10.022613636363635</v>
      </c>
      <c r="F77">
        <f>GT_Spot!T77</f>
        <v>0</v>
      </c>
      <c r="G77">
        <f>PPCL_NG!T77</f>
        <v>11.95</v>
      </c>
      <c r="H77">
        <f>PPCL_Spot!T77</f>
        <v>38.299999999999997</v>
      </c>
      <c r="I77">
        <f>Bawana_NG!T77</f>
        <v>69.599999999999994</v>
      </c>
      <c r="J77">
        <f>Bawana_RLNG!T77</f>
        <v>0</v>
      </c>
      <c r="K77">
        <f>Bawana_Spot!T77</f>
        <v>30</v>
      </c>
      <c r="L77">
        <f>TWOMCL!S77</f>
        <v>0.30633951240552487</v>
      </c>
      <c r="M77">
        <f>EDWPCL!W77</f>
        <v>0</v>
      </c>
      <c r="N77">
        <f>'MSW BWN'!W77</f>
        <v>5.5001119999999988</v>
      </c>
      <c r="O77">
        <f>TPDDL_ISGS_exbus!BB77</f>
        <v>989.87182206131035</v>
      </c>
      <c r="P77" s="77">
        <v>74.94</v>
      </c>
      <c r="Q77" s="77">
        <v>20.72</v>
      </c>
      <c r="R77" s="80">
        <v>0</v>
      </c>
      <c r="S77" s="80">
        <v>0</v>
      </c>
      <c r="T77" s="78">
        <f>SUMPRODUCT(LTA!F77:AJ77,LTA!F$101:AJ$101,LTA!F$105:AJ$105)</f>
        <v>4.58</v>
      </c>
      <c r="U77" s="78">
        <f>SUMPRODUCT(LTA!F77:AJ77,LTA!F$102:AJ$102,LTA!F$105:AJ$105)</f>
        <v>319.49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38.47</v>
      </c>
      <c r="Z77" s="75">
        <f>IEX!P77</f>
        <v>0</v>
      </c>
      <c r="AA77" s="117">
        <f>STOA!J77</f>
        <v>4.34</v>
      </c>
      <c r="AB77" s="117">
        <f>-STOA!P77</f>
        <v>0</v>
      </c>
      <c r="AC77">
        <f t="shared" si="3"/>
        <v>16.014825311887765</v>
      </c>
      <c r="AD77">
        <f t="shared" si="4"/>
        <v>1402.0760618981917</v>
      </c>
      <c r="AE77">
        <f>'IDT-1'!F77</f>
        <v>0</v>
      </c>
      <c r="AF77" s="26"/>
      <c r="AG77">
        <f t="shared" si="5"/>
        <v>1402.0760618981917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10.022613636363635</v>
      </c>
      <c r="F78">
        <f>GT_Spot!T78</f>
        <v>0</v>
      </c>
      <c r="G78">
        <f>PPCL_NG!T78</f>
        <v>11.95</v>
      </c>
      <c r="H78">
        <f>PPCL_Spot!T78</f>
        <v>38.299999999999997</v>
      </c>
      <c r="I78">
        <f>Bawana_NG!T78</f>
        <v>69.599999999999994</v>
      </c>
      <c r="J78">
        <f>Bawana_RLNG!T78</f>
        <v>0</v>
      </c>
      <c r="K78">
        <f>Bawana_Spot!T78</f>
        <v>30</v>
      </c>
      <c r="L78">
        <f>TWOMCL!S78</f>
        <v>0.30633951240552487</v>
      </c>
      <c r="M78">
        <f>EDWPCL!W78</f>
        <v>0</v>
      </c>
      <c r="N78">
        <f>'MSW BWN'!W78</f>
        <v>5.5666879999999992</v>
      </c>
      <c r="O78">
        <f>TPDDL_ISGS_exbus!BB78</f>
        <v>1007.0344800569104</v>
      </c>
      <c r="P78" s="77">
        <v>74.94</v>
      </c>
      <c r="Q78" s="77">
        <v>20.72</v>
      </c>
      <c r="R78" s="80">
        <v>0</v>
      </c>
      <c r="S78" s="80">
        <v>0</v>
      </c>
      <c r="T78" s="78">
        <f>SUMPRODUCT(LTA!F78:AJ78,LTA!F$101:AJ$101,LTA!F$105:AJ$105)</f>
        <v>1.51</v>
      </c>
      <c r="U78" s="78">
        <f>SUMPRODUCT(LTA!F78:AJ78,LTA!F$102:AJ$102,LTA!F$105:AJ$105)</f>
        <v>320.01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32.14</v>
      </c>
      <c r="Z78" s="75">
        <f>IEX!P78</f>
        <v>0</v>
      </c>
      <c r="AA78" s="117">
        <f>STOA!J78</f>
        <v>4.34</v>
      </c>
      <c r="AB78" s="117">
        <f>-STOA!P78</f>
        <v>0</v>
      </c>
      <c r="AC78">
        <f t="shared" si="3"/>
        <v>16.088298571049044</v>
      </c>
      <c r="AD78">
        <f t="shared" si="4"/>
        <v>1410.3518226346305</v>
      </c>
      <c r="AE78">
        <f>'IDT-1'!F78</f>
        <v>0</v>
      </c>
      <c r="AF78" s="26"/>
      <c r="AG78">
        <f t="shared" si="5"/>
        <v>1410.3518226346305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10.022613636363635</v>
      </c>
      <c r="F79">
        <f>GT_Spot!T79</f>
        <v>0</v>
      </c>
      <c r="G79">
        <f>PPCL_NG!T79</f>
        <v>11.95</v>
      </c>
      <c r="H79">
        <f>PPCL_Spot!T79</f>
        <v>38.299999999999997</v>
      </c>
      <c r="I79">
        <f>Bawana_NG!T79</f>
        <v>69.599999999999994</v>
      </c>
      <c r="J79">
        <f>Bawana_RLNG!T79</f>
        <v>0</v>
      </c>
      <c r="K79">
        <f>Bawana_Spot!T79</f>
        <v>30</v>
      </c>
      <c r="L79">
        <f>TWOMCL!S79</f>
        <v>0.30633951240552487</v>
      </c>
      <c r="M79">
        <f>EDWPCL!W79</f>
        <v>0</v>
      </c>
      <c r="N79">
        <f>'MSW BWN'!W79</f>
        <v>5.6461119999999987</v>
      </c>
      <c r="O79">
        <f>TPDDL_ISGS_exbus!BB79</f>
        <v>1037.0484049547513</v>
      </c>
      <c r="P79" s="77">
        <v>74.94</v>
      </c>
      <c r="Q79" s="77">
        <v>20.72</v>
      </c>
      <c r="R79" s="80">
        <v>0</v>
      </c>
      <c r="S79" s="80">
        <v>0</v>
      </c>
      <c r="T79" s="78">
        <f>SUMPRODUCT(LTA!F79:AJ79,LTA!F$101:AJ$101,LTA!F$105:AJ$105)</f>
        <v>0.11</v>
      </c>
      <c r="U79" s="78">
        <f>SUMPRODUCT(LTA!F79:AJ79,LTA!F$102:AJ$102,LTA!F$105:AJ$105)</f>
        <v>319.60000000000002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21.26</v>
      </c>
      <c r="Z79" s="75">
        <f>IEX!P79</f>
        <v>0</v>
      </c>
      <c r="AA79" s="117">
        <f>STOA!J79</f>
        <v>4.43</v>
      </c>
      <c r="AB79" s="117">
        <f>-STOA!P79</f>
        <v>0</v>
      </c>
      <c r="AC79">
        <f t="shared" si="3"/>
        <v>16.064677490906139</v>
      </c>
      <c r="AD79">
        <f t="shared" si="4"/>
        <v>1447.8687926126142</v>
      </c>
      <c r="AE79">
        <f>'IDT-1'!F79</f>
        <v>0</v>
      </c>
      <c r="AF79" s="26"/>
      <c r="AG79">
        <f t="shared" si="5"/>
        <v>1447.8687926126142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-180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10.022613636363635</v>
      </c>
      <c r="F80">
        <f>GT_Spot!T80</f>
        <v>0</v>
      </c>
      <c r="G80">
        <f>PPCL_NG!T80</f>
        <v>11.95</v>
      </c>
      <c r="H80">
        <f>PPCL_Spot!T80</f>
        <v>38.299999999999997</v>
      </c>
      <c r="I80">
        <f>Bawana_NG!T80</f>
        <v>69.599999999999994</v>
      </c>
      <c r="J80">
        <f>Bawana_RLNG!T80</f>
        <v>0</v>
      </c>
      <c r="K80">
        <f>Bawana_Spot!T80</f>
        <v>30</v>
      </c>
      <c r="L80">
        <f>TWOMCL!S80</f>
        <v>0.30633951240552487</v>
      </c>
      <c r="M80">
        <f>EDWPCL!W80</f>
        <v>0</v>
      </c>
      <c r="N80">
        <f>'MSW BWN'!W80</f>
        <v>5.5725279999999993</v>
      </c>
      <c r="O80">
        <f>TPDDL_ISGS_exbus!BB80</f>
        <v>1037.0484049547513</v>
      </c>
      <c r="P80" s="77">
        <v>74.94</v>
      </c>
      <c r="Q80" s="77">
        <v>20.72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319.27000000000004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20.74</v>
      </c>
      <c r="Z80" s="75">
        <f>IEX!P80</f>
        <v>0</v>
      </c>
      <c r="AA80" s="117">
        <f>STOA!J80</f>
        <v>4.43</v>
      </c>
      <c r="AB80" s="117">
        <f>-STOA!P80</f>
        <v>0</v>
      </c>
      <c r="AC80">
        <f t="shared" si="3"/>
        <v>16.055581951706138</v>
      </c>
      <c r="AD80">
        <f t="shared" si="4"/>
        <v>1446.8443041518142</v>
      </c>
      <c r="AE80">
        <f>'IDT-1'!F80</f>
        <v>0</v>
      </c>
      <c r="AF80" s="26"/>
      <c r="AG80">
        <f t="shared" si="5"/>
        <v>1446.8443041518142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-180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10.022613636363635</v>
      </c>
      <c r="F81">
        <f>GT_Spot!T81</f>
        <v>0</v>
      </c>
      <c r="G81">
        <f>PPCL_NG!T81</f>
        <v>11.95</v>
      </c>
      <c r="H81">
        <f>PPCL_Spot!T81</f>
        <v>38.299999999999997</v>
      </c>
      <c r="I81">
        <f>Bawana_NG!T81</f>
        <v>69.599999999999994</v>
      </c>
      <c r="J81">
        <f>Bawana_RLNG!T81</f>
        <v>0</v>
      </c>
      <c r="K81">
        <f>Bawana_Spot!T81</f>
        <v>30</v>
      </c>
      <c r="L81">
        <f>TWOMCL!S81</f>
        <v>0.30633951240552487</v>
      </c>
      <c r="M81">
        <f>EDWPCL!W81</f>
        <v>0</v>
      </c>
      <c r="N81">
        <f>'MSW BWN'!W81</f>
        <v>5.3143999999999982</v>
      </c>
      <c r="O81">
        <f>TPDDL_ISGS_exbus!BB81</f>
        <v>1046.1283768157566</v>
      </c>
      <c r="P81" s="77">
        <v>74.94</v>
      </c>
      <c r="Q81" s="77">
        <v>20.72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351.74000000000012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18.93</v>
      </c>
      <c r="Z81" s="75">
        <f>IEX!P81</f>
        <v>0</v>
      </c>
      <c r="AA81" s="117">
        <f>STOA!J81</f>
        <v>4.43</v>
      </c>
      <c r="AB81" s="117">
        <f>-STOA!P81</f>
        <v>0</v>
      </c>
      <c r="AC81">
        <f t="shared" si="3"/>
        <v>16.935709829014709</v>
      </c>
      <c r="AD81">
        <f t="shared" si="4"/>
        <v>1425.4460201355114</v>
      </c>
      <c r="AE81">
        <f>'IDT-1'!F81</f>
        <v>0</v>
      </c>
      <c r="AF81" s="26"/>
      <c r="AG81">
        <f t="shared" si="5"/>
        <v>1425.4460201355114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10.022613636363635</v>
      </c>
      <c r="F82">
        <f>GT_Spot!T82</f>
        <v>0</v>
      </c>
      <c r="G82">
        <f>PPCL_NG!T82</f>
        <v>11.95</v>
      </c>
      <c r="H82">
        <f>PPCL_Spot!T82</f>
        <v>38.299999999999997</v>
      </c>
      <c r="I82">
        <f>Bawana_NG!T82</f>
        <v>69.599999999999994</v>
      </c>
      <c r="J82">
        <f>Bawana_RLNG!T82</f>
        <v>0</v>
      </c>
      <c r="K82">
        <f>Bawana_Spot!T82</f>
        <v>30</v>
      </c>
      <c r="L82">
        <f>TWOMCL!S82</f>
        <v>0.30633951240552487</v>
      </c>
      <c r="M82">
        <f>EDWPCL!W82</f>
        <v>0</v>
      </c>
      <c r="N82">
        <f>'MSW BWN'!W82</f>
        <v>5.5001119999999988</v>
      </c>
      <c r="O82">
        <f>TPDDL_ISGS_exbus!BB82</f>
        <v>1046.1283768157566</v>
      </c>
      <c r="P82" s="77">
        <v>74.94</v>
      </c>
      <c r="Q82" s="77">
        <v>20.72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351.54000000000008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14.42</v>
      </c>
      <c r="Z82" s="75">
        <f>IEX!P82</f>
        <v>0</v>
      </c>
      <c r="AA82" s="117">
        <f>STOA!J82</f>
        <v>4.43</v>
      </c>
      <c r="AB82" s="117">
        <f>-STOA!P82</f>
        <v>0</v>
      </c>
      <c r="AC82">
        <f t="shared" si="3"/>
        <v>16.540770993726891</v>
      </c>
      <c r="AD82">
        <f t="shared" si="4"/>
        <v>1461.3166709707989</v>
      </c>
      <c r="AE82">
        <f>'IDT-1'!F82</f>
        <v>0</v>
      </c>
      <c r="AF82" s="26"/>
      <c r="AG82">
        <f t="shared" si="5"/>
        <v>1461.3166709707989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10.022613636363635</v>
      </c>
      <c r="F83">
        <f>GT_Spot!T83</f>
        <v>0</v>
      </c>
      <c r="G83">
        <f>PPCL_NG!T83</f>
        <v>11.95</v>
      </c>
      <c r="H83">
        <f>PPCL_Spot!T83</f>
        <v>38.299999999999997</v>
      </c>
      <c r="I83">
        <f>Bawana_NG!T83</f>
        <v>69.599999999999994</v>
      </c>
      <c r="J83">
        <f>Bawana_RLNG!T83</f>
        <v>0</v>
      </c>
      <c r="K83">
        <f>Bawana_Spot!T83</f>
        <v>30</v>
      </c>
      <c r="L83">
        <f>TWOMCL!S83</f>
        <v>0.30633951240552487</v>
      </c>
      <c r="M83">
        <f>EDWPCL!W83</f>
        <v>0</v>
      </c>
      <c r="N83">
        <f>'MSW BWN'!W83</f>
        <v>5.4779199999999992</v>
      </c>
      <c r="O83">
        <f>TPDDL_ISGS_exbus!BB83</f>
        <v>1046.1283768157566</v>
      </c>
      <c r="P83" s="77">
        <v>74.94</v>
      </c>
      <c r="Q83" s="77">
        <v>20.72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342.49000000000007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5.54</v>
      </c>
      <c r="Z83" s="75">
        <f>IEX!P83</f>
        <v>0</v>
      </c>
      <c r="AA83" s="117">
        <f>STOA!J83</f>
        <v>4.5199999999999996</v>
      </c>
      <c r="AB83" s="117">
        <f>-STOA!P83</f>
        <v>0</v>
      </c>
      <c r="AC83">
        <f t="shared" si="3"/>
        <v>17.093833905902518</v>
      </c>
      <c r="AD83">
        <f t="shared" si="4"/>
        <v>1362.9014160586232</v>
      </c>
      <c r="AE83">
        <f>'IDT-1'!F83</f>
        <v>0</v>
      </c>
      <c r="AF83" s="26"/>
      <c r="AG83">
        <f t="shared" si="5"/>
        <v>1362.9014160586232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10.022613636363635</v>
      </c>
      <c r="F84">
        <f>GT_Spot!T84</f>
        <v>0</v>
      </c>
      <c r="G84">
        <f>PPCL_NG!T84</f>
        <v>11.95</v>
      </c>
      <c r="H84">
        <f>PPCL_Spot!T84</f>
        <v>38.299999999999997</v>
      </c>
      <c r="I84">
        <f>Bawana_NG!T84</f>
        <v>69.599999999999994</v>
      </c>
      <c r="J84">
        <f>Bawana_RLNG!T84</f>
        <v>0</v>
      </c>
      <c r="K84">
        <f>Bawana_Spot!T84</f>
        <v>30</v>
      </c>
      <c r="L84">
        <f>TWOMCL!S84</f>
        <v>0.30633951240552487</v>
      </c>
      <c r="M84">
        <f>EDWPCL!W84</f>
        <v>0</v>
      </c>
      <c r="N84">
        <f>'MSW BWN'!W84</f>
        <v>5.4043359999999989</v>
      </c>
      <c r="O84">
        <f>TPDDL_ISGS_exbus!BB84</f>
        <v>1040.7277573941567</v>
      </c>
      <c r="P84" s="77">
        <v>74.94</v>
      </c>
      <c r="Q84" s="77">
        <v>20.72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341.71000000000009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1.74</v>
      </c>
      <c r="Z84" s="75">
        <f>IEX!P84</f>
        <v>0</v>
      </c>
      <c r="AA84" s="117">
        <f>STOA!J84</f>
        <v>4.5199999999999996</v>
      </c>
      <c r="AB84" s="117">
        <f>-STOA!P84</f>
        <v>0</v>
      </c>
      <c r="AC84">
        <f t="shared" si="3"/>
        <v>16.73901309012658</v>
      </c>
      <c r="AD84">
        <f t="shared" si="4"/>
        <v>1383.2020334527995</v>
      </c>
      <c r="AE84">
        <f>'IDT-1'!F84</f>
        <v>0</v>
      </c>
      <c r="AF84" s="26"/>
      <c r="AG84">
        <f t="shared" si="5"/>
        <v>1383.2020334527995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10.022613636363635</v>
      </c>
      <c r="F85">
        <f>GT_Spot!T85</f>
        <v>0</v>
      </c>
      <c r="G85">
        <f>PPCL_NG!T85</f>
        <v>11.95</v>
      </c>
      <c r="H85">
        <f>PPCL_Spot!T85</f>
        <v>38.299999999999997</v>
      </c>
      <c r="I85">
        <f>Bawana_NG!T85</f>
        <v>69.599999999999994</v>
      </c>
      <c r="J85">
        <f>Bawana_RLNG!T85</f>
        <v>0</v>
      </c>
      <c r="K85">
        <f>Bawana_Spot!T85</f>
        <v>30</v>
      </c>
      <c r="L85">
        <f>TWOMCL!S85</f>
        <v>0.30633951240552487</v>
      </c>
      <c r="M85">
        <f>EDWPCL!W85</f>
        <v>0</v>
      </c>
      <c r="N85">
        <f>'MSW BWN'!W85</f>
        <v>5.365791999999999</v>
      </c>
      <c r="O85">
        <f>TPDDL_ISGS_exbus!BB85</f>
        <v>1030.9081070497566</v>
      </c>
      <c r="P85" s="77">
        <v>74.94</v>
      </c>
      <c r="Q85" s="77">
        <v>20.72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341.07000000000005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4.5199999999999996</v>
      </c>
      <c r="AB85" s="117">
        <f>-STOA!P85</f>
        <v>0</v>
      </c>
      <c r="AC85">
        <f t="shared" si="3"/>
        <v>16.631316979895857</v>
      </c>
      <c r="AD85">
        <f t="shared" si="4"/>
        <v>1371.0715352186298</v>
      </c>
      <c r="AE85">
        <f>'IDT-1'!F85</f>
        <v>0</v>
      </c>
      <c r="AF85" s="26"/>
      <c r="AG85">
        <f t="shared" si="5"/>
        <v>1371.0715352186298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10.022613636363635</v>
      </c>
      <c r="F86">
        <f>GT_Spot!T86</f>
        <v>0</v>
      </c>
      <c r="G86">
        <f>PPCL_NG!T86</f>
        <v>11.95</v>
      </c>
      <c r="H86">
        <f>PPCL_Spot!T86</f>
        <v>38.299999999999997</v>
      </c>
      <c r="I86">
        <f>Bawana_NG!T86</f>
        <v>69.599999999999994</v>
      </c>
      <c r="J86">
        <f>Bawana_RLNG!T86</f>
        <v>0</v>
      </c>
      <c r="K86">
        <f>Bawana_Spot!T86</f>
        <v>30</v>
      </c>
      <c r="L86">
        <f>TWOMCL!S86</f>
        <v>0.30633951240552487</v>
      </c>
      <c r="M86">
        <f>EDWPCL!W86</f>
        <v>0</v>
      </c>
      <c r="N86">
        <f>'MSW BWN'!W86</f>
        <v>5.3377600000000003</v>
      </c>
      <c r="O86">
        <f>TPDDL_ISGS_exbus!BB86</f>
        <v>1029.6870617645566</v>
      </c>
      <c r="P86" s="77">
        <v>74.94</v>
      </c>
      <c r="Q86" s="77">
        <v>20.72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340.23000000000008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4.5199999999999996</v>
      </c>
      <c r="AB86" s="117">
        <f>-STOA!P86</f>
        <v>0</v>
      </c>
      <c r="AC86">
        <f t="shared" si="3"/>
        <v>16.790495650230007</v>
      </c>
      <c r="AD86">
        <f t="shared" si="4"/>
        <v>1348.8232792630959</v>
      </c>
      <c r="AE86">
        <f>'IDT-1'!F86</f>
        <v>0</v>
      </c>
      <c r="AF86" s="26"/>
      <c r="AG86">
        <f t="shared" si="5"/>
        <v>1348.8232792630959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10.301022947193808</v>
      </c>
      <c r="F87">
        <f>GT_Spot!T87</f>
        <v>0</v>
      </c>
      <c r="G87">
        <f>PPCL_NG!T87</f>
        <v>11.95</v>
      </c>
      <c r="H87">
        <f>PPCL_Spot!T87</f>
        <v>38.299999999999997</v>
      </c>
      <c r="I87">
        <f>Bawana_NG!T87</f>
        <v>69.599999999999994</v>
      </c>
      <c r="J87">
        <f>Bawana_RLNG!T87</f>
        <v>0</v>
      </c>
      <c r="K87">
        <f>Bawana_Spot!T87</f>
        <v>31.282580219417639</v>
      </c>
      <c r="L87">
        <f>TWOMCL!S87</f>
        <v>0.30633951240552487</v>
      </c>
      <c r="M87">
        <f>EDWPCL!W87</f>
        <v>0</v>
      </c>
      <c r="N87">
        <f>'MSW BWN'!W87</f>
        <v>5.2980479999999979</v>
      </c>
      <c r="O87">
        <f>TPDDL_ISGS_exbus!BB87</f>
        <v>1005.7496932070073</v>
      </c>
      <c r="P87" s="77">
        <v>74.94</v>
      </c>
      <c r="Q87" s="77">
        <v>20.72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359.34000000000009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74.77</v>
      </c>
      <c r="Z87" s="75">
        <f>IEX!P87</f>
        <v>0</v>
      </c>
      <c r="AA87" s="117">
        <f>STOA!J87</f>
        <v>4.5199999999999996</v>
      </c>
      <c r="AB87" s="117">
        <f>-STOA!P87</f>
        <v>0</v>
      </c>
      <c r="AC87">
        <f t="shared" si="3"/>
        <v>18.218409526187333</v>
      </c>
      <c r="AD87">
        <f t="shared" si="4"/>
        <v>1328.8592743598372</v>
      </c>
      <c r="AE87">
        <f>'IDT-1'!F87</f>
        <v>0</v>
      </c>
      <c r="AF87" s="26"/>
      <c r="AG87">
        <f t="shared" si="5"/>
        <v>1328.8592743598372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10.301022947193808</v>
      </c>
      <c r="F88">
        <f>GT_Spot!T88</f>
        <v>0</v>
      </c>
      <c r="G88">
        <f>PPCL_NG!T88</f>
        <v>11.95</v>
      </c>
      <c r="H88">
        <f>PPCL_Spot!T88</f>
        <v>38.299999999999997</v>
      </c>
      <c r="I88">
        <f>Bawana_NG!T88</f>
        <v>69.599999999999994</v>
      </c>
      <c r="J88">
        <f>Bawana_RLNG!T88</f>
        <v>0</v>
      </c>
      <c r="K88">
        <f>Bawana_Spot!T88</f>
        <v>31.282580219417639</v>
      </c>
      <c r="L88">
        <f>TWOMCL!S88</f>
        <v>0.30633951240552487</v>
      </c>
      <c r="M88">
        <f>EDWPCL!W88</f>
        <v>0</v>
      </c>
      <c r="N88">
        <f>'MSW BWN'!W88</f>
        <v>5.4720799999999992</v>
      </c>
      <c r="O88">
        <f>TPDDL_ISGS_exbus!BB88</f>
        <v>1006.2816984518914</v>
      </c>
      <c r="P88" s="77">
        <v>74.94</v>
      </c>
      <c r="Q88" s="77">
        <v>20.72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378.83000000000004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81.489999999999995</v>
      </c>
      <c r="Z88" s="75">
        <f>IEX!P88</f>
        <v>0</v>
      </c>
      <c r="AA88" s="117">
        <f>STOA!J88</f>
        <v>4.5199999999999996</v>
      </c>
      <c r="AB88" s="117">
        <f>-STOA!P88</f>
        <v>0</v>
      </c>
      <c r="AC88">
        <f t="shared" si="3"/>
        <v>18.18892682827645</v>
      </c>
      <c r="AD88">
        <f t="shared" si="4"/>
        <v>1385.8047943026322</v>
      </c>
      <c r="AE88">
        <f>'IDT-1'!F88</f>
        <v>0</v>
      </c>
      <c r="AF88" s="26"/>
      <c r="AG88">
        <f t="shared" si="5"/>
        <v>1385.8047943026322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10.301022947193808</v>
      </c>
      <c r="F89">
        <f>GT_Spot!T89</f>
        <v>0</v>
      </c>
      <c r="G89">
        <f>PPCL_NG!T89</f>
        <v>11.95</v>
      </c>
      <c r="H89">
        <f>PPCL_Spot!T89</f>
        <v>38.299999999999997</v>
      </c>
      <c r="I89">
        <f>Bawana_NG!T89</f>
        <v>69.599999999999994</v>
      </c>
      <c r="J89">
        <f>Bawana_RLNG!T89</f>
        <v>0</v>
      </c>
      <c r="K89">
        <f>Bawana_Spot!T89</f>
        <v>31.282580219417639</v>
      </c>
      <c r="L89">
        <f>TWOMCL!S89</f>
        <v>0.30633951240552487</v>
      </c>
      <c r="M89">
        <f>EDWPCL!W89</f>
        <v>0</v>
      </c>
      <c r="N89">
        <f>'MSW BWN'!W89</f>
        <v>5.6005599999999989</v>
      </c>
      <c r="O89">
        <f>TPDDL_ISGS_exbus!BB89</f>
        <v>1006.2821334942913</v>
      </c>
      <c r="P89" s="77">
        <v>74.94</v>
      </c>
      <c r="Q89" s="77">
        <v>20.72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394.59000000000003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96.4</v>
      </c>
      <c r="Z89" s="75">
        <f>IEX!P89</f>
        <v>0</v>
      </c>
      <c r="AA89" s="117">
        <f>STOA!J89</f>
        <v>4.5199999999999996</v>
      </c>
      <c r="AB89" s="117">
        <f>-STOA!P89</f>
        <v>0</v>
      </c>
      <c r="AC89">
        <f t="shared" si="3"/>
        <v>18.948254294370312</v>
      </c>
      <c r="AD89">
        <f t="shared" si="4"/>
        <v>1360.8443818789381</v>
      </c>
      <c r="AE89">
        <f>'IDT-1'!F89</f>
        <v>0</v>
      </c>
      <c r="AF89" s="26"/>
      <c r="AG89">
        <f t="shared" si="5"/>
        <v>1360.8443818789381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-385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10.301022947193808</v>
      </c>
      <c r="F90">
        <f>GT_Spot!T90</f>
        <v>0</v>
      </c>
      <c r="G90">
        <f>PPCL_NG!T90</f>
        <v>11.95</v>
      </c>
      <c r="H90">
        <f>PPCL_Spot!T90</f>
        <v>38.299999999999997</v>
      </c>
      <c r="I90">
        <f>Bawana_NG!T90</f>
        <v>69.599999999999994</v>
      </c>
      <c r="J90">
        <f>Bawana_RLNG!T90</f>
        <v>0</v>
      </c>
      <c r="K90">
        <f>Bawana_Spot!T90</f>
        <v>31.282580219417639</v>
      </c>
      <c r="L90">
        <f>TWOMCL!S90</f>
        <v>0.30633951240552487</v>
      </c>
      <c r="M90">
        <f>EDWPCL!W90</f>
        <v>0</v>
      </c>
      <c r="N90">
        <f>'MSW BWN'!W90</f>
        <v>5.5666879999999992</v>
      </c>
      <c r="O90">
        <f>TPDDL_ISGS_exbus!BB90</f>
        <v>1006.8795391713749</v>
      </c>
      <c r="P90" s="77">
        <v>74.94</v>
      </c>
      <c r="Q90" s="77">
        <v>20.72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394.46000000000004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112.52</v>
      </c>
      <c r="Z90" s="75">
        <f>IEX!P90</f>
        <v>0</v>
      </c>
      <c r="AA90" s="117">
        <f>STOA!J90</f>
        <v>4.5199999999999996</v>
      </c>
      <c r="AB90" s="117">
        <f>-STOA!P90</f>
        <v>0</v>
      </c>
      <c r="AC90">
        <f t="shared" si="3"/>
        <v>18.339284551342047</v>
      </c>
      <c r="AD90">
        <f t="shared" si="4"/>
        <v>1463.0068852990498</v>
      </c>
      <c r="AE90">
        <f>'IDT-1'!F90</f>
        <v>0</v>
      </c>
      <c r="AF90" s="26"/>
      <c r="AG90">
        <f t="shared" si="5"/>
        <v>1463.0068852990498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10.301022947193808</v>
      </c>
      <c r="F91">
        <f>GT_Spot!T91</f>
        <v>0</v>
      </c>
      <c r="G91">
        <f>PPCL_NG!T91</f>
        <v>11.95</v>
      </c>
      <c r="H91">
        <f>PPCL_Spot!T91</f>
        <v>38.299999999999997</v>
      </c>
      <c r="I91">
        <f>Bawana_NG!T91</f>
        <v>69.599999999999994</v>
      </c>
      <c r="J91">
        <f>Bawana_RLNG!T91</f>
        <v>0</v>
      </c>
      <c r="K91">
        <f>Bawana_Spot!T91</f>
        <v>30.002417989844439</v>
      </c>
      <c r="L91">
        <f>TWOMCL!S91</f>
        <v>0.30633951240552487</v>
      </c>
      <c r="M91">
        <f>EDWPCL!W91</f>
        <v>0</v>
      </c>
      <c r="N91">
        <f>'MSW BWN'!W91</f>
        <v>5.6063999999999989</v>
      </c>
      <c r="O91">
        <f>TPDDL_ISGS_exbus!BB91</f>
        <v>1032.4793449603342</v>
      </c>
      <c r="P91" s="77">
        <v>74.94</v>
      </c>
      <c r="Q91" s="77">
        <v>20.72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393.58000000000004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111.77</v>
      </c>
      <c r="Z91" s="75">
        <f>IEX!P91</f>
        <v>0</v>
      </c>
      <c r="AA91" s="117">
        <f>STOA!J91</f>
        <v>4.6100000000000003</v>
      </c>
      <c r="AB91" s="117">
        <f>-STOA!P91</f>
        <v>0</v>
      </c>
      <c r="AC91">
        <f t="shared" si="3"/>
        <v>18.806438705930503</v>
      </c>
      <c r="AD91">
        <f t="shared" si="4"/>
        <v>1455.3590867038474</v>
      </c>
      <c r="AE91">
        <f>'IDT-1'!F91</f>
        <v>0</v>
      </c>
      <c r="AF91" s="26"/>
      <c r="AG91">
        <f t="shared" si="5"/>
        <v>1455.3590867038474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10.301022947193808</v>
      </c>
      <c r="F92">
        <f>GT_Spot!T92</f>
        <v>0</v>
      </c>
      <c r="G92">
        <f>PPCL_NG!T92</f>
        <v>11.95</v>
      </c>
      <c r="H92">
        <f>PPCL_Spot!T92</f>
        <v>38.299999999999997</v>
      </c>
      <c r="I92">
        <f>Bawana_NG!T92</f>
        <v>69.599999999999994</v>
      </c>
      <c r="J92">
        <f>Bawana_RLNG!T92</f>
        <v>0</v>
      </c>
      <c r="K92">
        <f>Bawana_Spot!T92</f>
        <v>31.872640649598143</v>
      </c>
      <c r="L92">
        <f>TWOMCL!S92</f>
        <v>0.30633951240552487</v>
      </c>
      <c r="M92">
        <f>EDWPCL!W92</f>
        <v>0</v>
      </c>
      <c r="N92">
        <f>'MSW BWN'!W92</f>
        <v>5.3704639999999984</v>
      </c>
      <c r="O92">
        <f>TPDDL_ISGS_exbus!BB92</f>
        <v>1032.7987240671343</v>
      </c>
      <c r="P92" s="77">
        <v>74.94</v>
      </c>
      <c r="Q92" s="77">
        <v>20.72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392.49000000000007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123.26</v>
      </c>
      <c r="Z92" s="75">
        <f>IEX!P92</f>
        <v>0</v>
      </c>
      <c r="AA92" s="117">
        <f>STOA!J92</f>
        <v>4.6100000000000003</v>
      </c>
      <c r="AB92" s="117">
        <f>-STOA!P92</f>
        <v>0</v>
      </c>
      <c r="AC92">
        <f t="shared" si="3"/>
        <v>18.648807139010316</v>
      </c>
      <c r="AD92">
        <f t="shared" si="4"/>
        <v>1497.8703840373214</v>
      </c>
      <c r="AE92">
        <f>'IDT-1'!F92</f>
        <v>0</v>
      </c>
      <c r="AF92" s="26"/>
      <c r="AG92">
        <f t="shared" si="5"/>
        <v>1497.8703840373214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10.301022947193808</v>
      </c>
      <c r="F93">
        <f>GT_Spot!T93</f>
        <v>0</v>
      </c>
      <c r="G93">
        <f>PPCL_NG!T93</f>
        <v>11.95</v>
      </c>
      <c r="H93">
        <f>PPCL_Spot!T93</f>
        <v>38.299999999999997</v>
      </c>
      <c r="I93">
        <f>Bawana_NG!T93</f>
        <v>69.599999999999994</v>
      </c>
      <c r="J93">
        <f>Bawana_RLNG!T93</f>
        <v>0</v>
      </c>
      <c r="K93">
        <f>Bawana_Spot!T93</f>
        <v>31.607386523356759</v>
      </c>
      <c r="L93">
        <f>TWOMCL!S93</f>
        <v>0.30633951240552487</v>
      </c>
      <c r="M93">
        <f>EDWPCL!W93</f>
        <v>0</v>
      </c>
      <c r="N93">
        <f>'MSW BWN'!W93</f>
        <v>5.4323679999999994</v>
      </c>
      <c r="O93">
        <f>TPDDL_ISGS_exbus!BB93</f>
        <v>1030.7964659651341</v>
      </c>
      <c r="P93" s="77">
        <v>74.94</v>
      </c>
      <c r="Q93" s="77">
        <v>20.72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389.97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130.1</v>
      </c>
      <c r="Z93" s="75">
        <f>IEX!P93</f>
        <v>0</v>
      </c>
      <c r="AA93" s="117">
        <f>STOA!J93</f>
        <v>4.6100000000000003</v>
      </c>
      <c r="AB93" s="117">
        <f>-STOA!P93</f>
        <v>0</v>
      </c>
      <c r="AC93">
        <f t="shared" si="3"/>
        <v>19.111320162711557</v>
      </c>
      <c r="AD93">
        <f t="shared" si="4"/>
        <v>1449.5222627853784</v>
      </c>
      <c r="AE93">
        <f>'IDT-1'!F93</f>
        <v>0</v>
      </c>
      <c r="AF93" s="26"/>
      <c r="AG93">
        <f t="shared" si="5"/>
        <v>1449.5222627853784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10.301022947193808</v>
      </c>
      <c r="F94">
        <f>GT_Spot!T94</f>
        <v>0</v>
      </c>
      <c r="G94">
        <f>PPCL_NG!T94</f>
        <v>11.95</v>
      </c>
      <c r="H94">
        <f>PPCL_Spot!T94</f>
        <v>38.299999999999997</v>
      </c>
      <c r="I94">
        <f>Bawana_NG!T94</f>
        <v>69.599999999999994</v>
      </c>
      <c r="J94">
        <f>Bawana_RLNG!T94</f>
        <v>0</v>
      </c>
      <c r="K94">
        <f>Bawana_Spot!T94</f>
        <v>31.607386523356759</v>
      </c>
      <c r="L94">
        <f>TWOMCL!S94</f>
        <v>0.30633951240552487</v>
      </c>
      <c r="M94">
        <f>EDWPCL!W94</f>
        <v>0</v>
      </c>
      <c r="N94">
        <f>'MSW BWN'!W94</f>
        <v>5.4884319999999995</v>
      </c>
      <c r="O94">
        <f>TPDDL_ISGS_exbus!BB94</f>
        <v>1030.8263090147341</v>
      </c>
      <c r="P94" s="77">
        <v>74.94</v>
      </c>
      <c r="Q94" s="77">
        <v>20.72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388.80000000000007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133.01</v>
      </c>
      <c r="Z94" s="75">
        <f>IEX!P94</f>
        <v>0</v>
      </c>
      <c r="AA94" s="117">
        <f>STOA!J94</f>
        <v>4.6100000000000003</v>
      </c>
      <c r="AB94" s="117">
        <f>-STOA!P94</f>
        <v>0</v>
      </c>
      <c r="AC94">
        <f t="shared" si="3"/>
        <v>18.683481768638266</v>
      </c>
      <c r="AD94">
        <f t="shared" si="4"/>
        <v>1501.7760082290517</v>
      </c>
      <c r="AE94">
        <f>'IDT-1'!F94</f>
        <v>0</v>
      </c>
      <c r="AF94" s="26"/>
      <c r="AG94">
        <f t="shared" si="5"/>
        <v>1501.7760082290517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10.301022947193808</v>
      </c>
      <c r="F95">
        <f>GT_Spot!T95</f>
        <v>0</v>
      </c>
      <c r="G95">
        <f>PPCL_NG!T95</f>
        <v>11.95</v>
      </c>
      <c r="H95">
        <f>PPCL_Spot!T95</f>
        <v>38.299999999999997</v>
      </c>
      <c r="I95">
        <f>Bawana_NG!T95</f>
        <v>69.599999999999994</v>
      </c>
      <c r="J95">
        <f>Bawana_RLNG!T95</f>
        <v>0</v>
      </c>
      <c r="K95">
        <f>Bawana_Spot!T95</f>
        <v>31.607386523356759</v>
      </c>
      <c r="L95">
        <f>TWOMCL!S95</f>
        <v>0.30633951240552487</v>
      </c>
      <c r="M95">
        <f>EDWPCL!W95</f>
        <v>0</v>
      </c>
      <c r="N95">
        <f>'MSW BWN'!W95</f>
        <v>5.2922079999999987</v>
      </c>
      <c r="O95">
        <f>TPDDL_ISGS_exbus!BB95</f>
        <v>1005.9689667280867</v>
      </c>
      <c r="P95" s="77">
        <v>74.94</v>
      </c>
      <c r="Q95" s="77">
        <v>20.72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388.57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118.82</v>
      </c>
      <c r="Z95" s="75">
        <f>IEX!P95</f>
        <v>0</v>
      </c>
      <c r="AA95" s="117">
        <f>STOA!J95</f>
        <v>4.6100000000000003</v>
      </c>
      <c r="AB95" s="117">
        <f>-STOA!P95</f>
        <v>0</v>
      </c>
      <c r="AC95">
        <f t="shared" si="3"/>
        <v>18.336114385315774</v>
      </c>
      <c r="AD95">
        <f t="shared" si="4"/>
        <v>1462.6498093257269</v>
      </c>
      <c r="AE95">
        <f>'IDT-1'!F95</f>
        <v>0</v>
      </c>
      <c r="AF95" s="26"/>
      <c r="AG95">
        <f t="shared" si="5"/>
        <v>1462.6498093257269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10.301022947193808</v>
      </c>
      <c r="F96">
        <f>GT_Spot!T96</f>
        <v>0</v>
      </c>
      <c r="G96">
        <f>PPCL_NG!T96</f>
        <v>11.95</v>
      </c>
      <c r="H96">
        <f>PPCL_Spot!T96</f>
        <v>38.299999999999997</v>
      </c>
      <c r="I96">
        <f>Bawana_NG!T96</f>
        <v>69.599999999999994</v>
      </c>
      <c r="J96">
        <f>Bawana_RLNG!T96</f>
        <v>0</v>
      </c>
      <c r="K96">
        <f>Bawana_Spot!T96</f>
        <v>31.872640649598143</v>
      </c>
      <c r="L96">
        <f>TWOMCL!S96</f>
        <v>0.30633951240552487</v>
      </c>
      <c r="M96">
        <f>EDWPCL!W96</f>
        <v>0</v>
      </c>
      <c r="N96">
        <f>'MSW BWN'!W96</f>
        <v>5.0177279999999991</v>
      </c>
      <c r="O96">
        <f>TPDDL_ISGS_exbus!BB96</f>
        <v>995.63642164288638</v>
      </c>
      <c r="P96" s="77">
        <v>74.94</v>
      </c>
      <c r="Q96" s="77">
        <v>20.72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396.04999999999995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116.14</v>
      </c>
      <c r="Z96" s="75">
        <f>IEX!P96</f>
        <v>0</v>
      </c>
      <c r="AA96" s="117">
        <f>STOA!J96</f>
        <v>4.6100000000000003</v>
      </c>
      <c r="AB96" s="117">
        <f>-STOA!P96</f>
        <v>0</v>
      </c>
      <c r="AC96">
        <f t="shared" si="3"/>
        <v>17.754659149545216</v>
      </c>
      <c r="AD96">
        <f t="shared" si="4"/>
        <v>1517.6894936025387</v>
      </c>
      <c r="AE96">
        <f>'IDT-1'!F96</f>
        <v>0</v>
      </c>
      <c r="AF96" s="26"/>
      <c r="AG96">
        <f t="shared" si="5"/>
        <v>1517.6894936025387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10.301022947193808</v>
      </c>
      <c r="F97">
        <f>GT_Spot!T97</f>
        <v>0</v>
      </c>
      <c r="G97">
        <f>PPCL_NG!T97</f>
        <v>11.95</v>
      </c>
      <c r="H97">
        <f>PPCL_Spot!T97</f>
        <v>38.299999999999997</v>
      </c>
      <c r="I97">
        <f>Bawana_NG!T97</f>
        <v>69.599999999999994</v>
      </c>
      <c r="J97">
        <f>Bawana_RLNG!T97</f>
        <v>0</v>
      </c>
      <c r="K97">
        <f>Bawana_Spot!T97</f>
        <v>29.999999999999996</v>
      </c>
      <c r="L97">
        <f>TWOMCL!S97</f>
        <v>0.30633951240552487</v>
      </c>
      <c r="M97">
        <f>EDWPCL!W97</f>
        <v>0</v>
      </c>
      <c r="N97">
        <f>'MSW BWN'!W97</f>
        <v>4.9780159999999984</v>
      </c>
      <c r="O97">
        <f>TPDDL_ISGS_exbus!BB97</f>
        <v>990.05140688048971</v>
      </c>
      <c r="P97" s="77">
        <v>74.94</v>
      </c>
      <c r="Q97" s="77">
        <v>20.72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395.93999999999994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119.8</v>
      </c>
      <c r="Z97" s="75">
        <f>IEX!P97</f>
        <v>0</v>
      </c>
      <c r="AA97" s="117">
        <f>STOA!J97</f>
        <v>4.6100000000000003</v>
      </c>
      <c r="AB97" s="117">
        <f>-STOA!P97</f>
        <v>0</v>
      </c>
      <c r="AC97">
        <f t="shared" si="3"/>
        <v>17.719922316319661</v>
      </c>
      <c r="AD97">
        <f t="shared" si="4"/>
        <v>1513.7768630237692</v>
      </c>
      <c r="AE97">
        <f>'IDT-1'!F97</f>
        <v>0</v>
      </c>
      <c r="AF97" s="26"/>
      <c r="AG97">
        <f t="shared" si="5"/>
        <v>1513.7768630237692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10.301022947193808</v>
      </c>
      <c r="F98">
        <f>GT_Spot!T98</f>
        <v>0</v>
      </c>
      <c r="G98">
        <f>PPCL_NG!T98</f>
        <v>11.95</v>
      </c>
      <c r="H98">
        <f>PPCL_Spot!T98</f>
        <v>38.299999999999997</v>
      </c>
      <c r="I98">
        <f>Bawana_NG!T98</f>
        <v>69.599999999999994</v>
      </c>
      <c r="J98">
        <f>Bawana_RLNG!T98</f>
        <v>0</v>
      </c>
      <c r="K98">
        <f>Bawana_Spot!T98</f>
        <v>32.132667496886668</v>
      </c>
      <c r="L98">
        <f>TWOMCL!S98</f>
        <v>0.30633951240552487</v>
      </c>
      <c r="M98">
        <f>EDWPCL!W98</f>
        <v>0</v>
      </c>
      <c r="N98">
        <f>'MSW BWN'!W98</f>
        <v>5.3202399999999992</v>
      </c>
      <c r="O98">
        <f>TPDDL_ISGS_exbus!BB98</f>
        <v>980.48139411560715</v>
      </c>
      <c r="P98" s="77">
        <v>74.94</v>
      </c>
      <c r="Q98" s="77">
        <v>20.72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395.36999999999995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125.18</v>
      </c>
      <c r="Z98" s="75">
        <f>IEX!P98</f>
        <v>0</v>
      </c>
      <c r="AA98" s="117">
        <f>STOA!J98</f>
        <v>4.6100000000000003</v>
      </c>
      <c r="AB98" s="117">
        <f>-STOA!P98</f>
        <v>0</v>
      </c>
      <c r="AC98">
        <f t="shared" si="3"/>
        <v>17.699813249161295</v>
      </c>
      <c r="AD98">
        <f t="shared" si="4"/>
        <v>1511.5118508229318</v>
      </c>
      <c r="AE98">
        <f>'IDT-1'!F98</f>
        <v>0</v>
      </c>
      <c r="AF98" s="26"/>
      <c r="AG98">
        <f t="shared" si="5"/>
        <v>1511.5118508229318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0.69783935558359667</v>
      </c>
      <c r="F99">
        <f t="shared" si="6"/>
        <v>0</v>
      </c>
      <c r="G99">
        <f t="shared" si="6"/>
        <v>0.2868000000000005</v>
      </c>
      <c r="H99">
        <f t="shared" si="6"/>
        <v>0.82453500000000202</v>
      </c>
      <c r="I99">
        <f t="shared" si="6"/>
        <v>1.6704000000000025</v>
      </c>
      <c r="J99">
        <f t="shared" si="6"/>
        <v>0</v>
      </c>
      <c r="K99">
        <f t="shared" si="6"/>
        <v>0.72514433315911775</v>
      </c>
      <c r="L99">
        <f t="shared" si="6"/>
        <v>7.3521482977326061E-3</v>
      </c>
      <c r="M99">
        <f t="shared" si="6"/>
        <v>0</v>
      </c>
      <c r="N99">
        <f t="shared" si="6"/>
        <v>0.12808872000000002</v>
      </c>
      <c r="O99">
        <f t="shared" si="6"/>
        <v>23.22527294901354</v>
      </c>
      <c r="P99" s="77">
        <f t="shared" si="6"/>
        <v>1.7985599999999966</v>
      </c>
      <c r="Q99" s="77">
        <f t="shared" si="6"/>
        <v>0.49728000000000055</v>
      </c>
      <c r="R99" s="80">
        <f>SUM(R3:R98)/4000</f>
        <v>0.1843092263138838</v>
      </c>
      <c r="S99" s="80">
        <f t="shared" si="6"/>
        <v>0</v>
      </c>
      <c r="T99" s="78">
        <f t="shared" si="6"/>
        <v>0.79014749999999989</v>
      </c>
      <c r="U99" s="78">
        <f t="shared" si="6"/>
        <v>8.8596375000000069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1.1532449999999996</v>
      </c>
      <c r="Z99" s="75">
        <f t="shared" si="6"/>
        <v>-1.2677499999999999</v>
      </c>
      <c r="AA99" s="117">
        <f t="shared" si="6"/>
        <v>0.1051000000000001</v>
      </c>
      <c r="AB99" s="117">
        <f t="shared" si="6"/>
        <v>0</v>
      </c>
      <c r="AC99">
        <f t="shared" si="6"/>
        <v>0.41495985452813045</v>
      </c>
      <c r="AD99">
        <f t="shared" si="6"/>
        <v>34.392501877839742</v>
      </c>
      <c r="AE99">
        <f t="shared" si="6"/>
        <v>-0.24347350000000001</v>
      </c>
      <c r="AG99">
        <f t="shared" si="6"/>
        <v>34.149028377839734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-4.8784999999999998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1.7411040902908088</v>
      </c>
      <c r="F3">
        <f>GT_Spot!S3</f>
        <v>0</v>
      </c>
      <c r="G3">
        <f>PPCL_NG!S3</f>
        <v>18.79</v>
      </c>
      <c r="H3">
        <f>PPCL_Spot!S3</f>
        <v>60</v>
      </c>
      <c r="I3">
        <f>Bawana_NG!S3</f>
        <v>31.04</v>
      </c>
      <c r="J3">
        <f>Bawana_RLNG!S3</f>
        <v>0</v>
      </c>
      <c r="K3">
        <f>Bawana_Spot!S3</f>
        <v>12</v>
      </c>
      <c r="L3">
        <f>TWOMCL!R3</f>
        <v>0</v>
      </c>
      <c r="M3">
        <f>EDWPCL!V3</f>
        <v>0</v>
      </c>
      <c r="N3">
        <f>'MSW BWN'!V3</f>
        <v>0.92149359999999969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1.1085588596745592</v>
      </c>
      <c r="AD3">
        <f>SUM(B3:AB3,AI3:AR3)-AC3</f>
        <v>124.86403883061627</v>
      </c>
      <c r="AE3">
        <f>'IDT-1'!E3</f>
        <v>0</v>
      </c>
      <c r="AF3" s="26"/>
      <c r="AG3">
        <f>SUM(AD3:AF3)</f>
        <v>124.86403883061627</v>
      </c>
      <c r="AI3" s="75">
        <f>PXIL!K3</f>
        <v>0</v>
      </c>
      <c r="AJ3" s="75">
        <f>PXIL!Q3</f>
        <v>0</v>
      </c>
      <c r="AK3" s="75">
        <f>RTM_IEX!K3</f>
        <v>1.48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1.7411040902908088</v>
      </c>
      <c r="F4">
        <f>GT_Spot!S4</f>
        <v>0</v>
      </c>
      <c r="G4">
        <f>PPCL_NG!S4</f>
        <v>18.79</v>
      </c>
      <c r="H4">
        <f>PPCL_Spot!S4</f>
        <v>60.000000000000007</v>
      </c>
      <c r="I4">
        <f>Bawana_NG!S4</f>
        <v>31.04</v>
      </c>
      <c r="J4">
        <f>Bawana_RLNG!S4</f>
        <v>0</v>
      </c>
      <c r="K4">
        <f>Bawana_Spot!S4</f>
        <v>12</v>
      </c>
      <c r="L4">
        <f>TWOMCL!R4</f>
        <v>0</v>
      </c>
      <c r="M4">
        <f>EDWPCL!V4</f>
        <v>0</v>
      </c>
      <c r="N4">
        <f>'MSW BWN'!V4</f>
        <v>0.93330239999999975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1.1064627771145592</v>
      </c>
      <c r="AD4">
        <f t="shared" ref="AD4:AD67" si="1">SUM(B4:AB4,AI4:AR4)-AC4</f>
        <v>124.62794371317626</v>
      </c>
      <c r="AE4">
        <f>'IDT-1'!E4</f>
        <v>0</v>
      </c>
      <c r="AF4" s="26"/>
      <c r="AG4">
        <f t="shared" ref="AG4:AG67" si="2">SUM(AD4:AF4)</f>
        <v>124.62794371317626</v>
      </c>
      <c r="AI4" s="75">
        <f>PXIL!K4</f>
        <v>0</v>
      </c>
      <c r="AJ4" s="75">
        <f>PXIL!Q4</f>
        <v>0</v>
      </c>
      <c r="AK4" s="75">
        <f>RTM_IEX!K4</f>
        <v>1.23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1.7581369998719478</v>
      </c>
      <c r="F5">
        <f>GT_Spot!S5</f>
        <v>0</v>
      </c>
      <c r="G5">
        <f>PPCL_NG!S5</f>
        <v>18.79</v>
      </c>
      <c r="H5">
        <f>PPCL_Spot!S5</f>
        <v>60.000000000000007</v>
      </c>
      <c r="I5">
        <f>Bawana_NG!S5</f>
        <v>31.04</v>
      </c>
      <c r="J5">
        <f>Bawana_RLNG!S5</f>
        <v>0</v>
      </c>
      <c r="K5">
        <f>Bawana_Spot!S5</f>
        <v>12</v>
      </c>
      <c r="L5">
        <f>TWOMCL!R5</f>
        <v>0</v>
      </c>
      <c r="M5">
        <f>EDWPCL!V5</f>
        <v>0</v>
      </c>
      <c r="N5">
        <f>'MSW BWN'!V5</f>
        <v>0.96852519999999975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1.1064826273588733</v>
      </c>
      <c r="AD5">
        <f t="shared" si="1"/>
        <v>124.63017957251309</v>
      </c>
      <c r="AE5">
        <f>'IDT-1'!E5</f>
        <v>0</v>
      </c>
      <c r="AF5" s="26"/>
      <c r="AG5">
        <f t="shared" si="2"/>
        <v>124.63017957251309</v>
      </c>
      <c r="AI5" s="75">
        <f>PXIL!K5</f>
        <v>0</v>
      </c>
      <c r="AJ5" s="75">
        <f>PXIL!Q5</f>
        <v>0</v>
      </c>
      <c r="AK5" s="75">
        <f>RTM_IEX!K5</f>
        <v>1.18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1.7411040902908088</v>
      </c>
      <c r="F6">
        <f>GT_Spot!S6</f>
        <v>0</v>
      </c>
      <c r="G6">
        <f>PPCL_NG!S6</f>
        <v>18.79</v>
      </c>
      <c r="H6">
        <f>PPCL_Spot!S6</f>
        <v>60.000000000000007</v>
      </c>
      <c r="I6">
        <f>Bawana_NG!S6</f>
        <v>31.04</v>
      </c>
      <c r="J6">
        <f>Bawana_RLNG!S6</f>
        <v>0</v>
      </c>
      <c r="K6">
        <f>Bawana_Spot!S6</f>
        <v>12</v>
      </c>
      <c r="L6">
        <f>TWOMCL!R6</f>
        <v>0</v>
      </c>
      <c r="M6">
        <f>EDWPCL!V6</f>
        <v>0</v>
      </c>
      <c r="N6">
        <f>'MSW BWN'!V6</f>
        <v>0.92739799999999972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1.1064108183945591</v>
      </c>
      <c r="AD6">
        <f t="shared" si="1"/>
        <v>124.62209127189625</v>
      </c>
      <c r="AE6">
        <f>'IDT-1'!E6</f>
        <v>0</v>
      </c>
      <c r="AF6" s="26"/>
      <c r="AG6">
        <f t="shared" si="2"/>
        <v>124.62209127189625</v>
      </c>
      <c r="AI6" s="75">
        <f>PXIL!K6</f>
        <v>0</v>
      </c>
      <c r="AJ6" s="75">
        <f>PXIL!Q6</f>
        <v>0</v>
      </c>
      <c r="AK6" s="75">
        <f>RTM_IEX!K6</f>
        <v>1.23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1.7411040902908088</v>
      </c>
      <c r="F7">
        <f>GT_Spot!S7</f>
        <v>0</v>
      </c>
      <c r="G7">
        <f>PPCL_NG!S7</f>
        <v>18.79</v>
      </c>
      <c r="H7">
        <f>PPCL_Spot!S7</f>
        <v>60.000000000000007</v>
      </c>
      <c r="I7">
        <f>Bawana_NG!S7</f>
        <v>31.04</v>
      </c>
      <c r="J7">
        <f>Bawana_RLNG!S7</f>
        <v>0</v>
      </c>
      <c r="K7">
        <f>Bawana_Spot!S7</f>
        <v>12</v>
      </c>
      <c r="L7">
        <f>TWOMCL!R7</f>
        <v>0</v>
      </c>
      <c r="M7">
        <f>EDWPCL!V7</f>
        <v>0</v>
      </c>
      <c r="N7">
        <f>'MSW BWN'!V7</f>
        <v>0.90296599999999971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1.0967798167945595</v>
      </c>
      <c r="AD7">
        <f t="shared" si="1"/>
        <v>123.53729027349625</v>
      </c>
      <c r="AE7">
        <f>'IDT-1'!E7</f>
        <v>0</v>
      </c>
      <c r="AF7" s="26"/>
      <c r="AG7">
        <f t="shared" si="2"/>
        <v>123.53729027349625</v>
      </c>
      <c r="AI7" s="75">
        <f>PXIL!K7</f>
        <v>0</v>
      </c>
      <c r="AJ7" s="75">
        <f>PXIL!Q7</f>
        <v>0</v>
      </c>
      <c r="AK7" s="75">
        <f>RTM_IEX!K7</f>
        <v>0.16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1.7411040902908088</v>
      </c>
      <c r="F8">
        <f>GT_Spot!S8</f>
        <v>0</v>
      </c>
      <c r="G8">
        <f>PPCL_NG!S8</f>
        <v>18.79</v>
      </c>
      <c r="H8">
        <f>PPCL_Spot!S8</f>
        <v>60.000000000000007</v>
      </c>
      <c r="I8">
        <f>Bawana_NG!S8</f>
        <v>31.04</v>
      </c>
      <c r="J8">
        <f>Bawana_RLNG!S8</f>
        <v>0</v>
      </c>
      <c r="K8">
        <f>Bawana_Spot!S8</f>
        <v>12</v>
      </c>
      <c r="L8">
        <f>TWOMCL!R8</f>
        <v>0</v>
      </c>
      <c r="M8">
        <f>EDWPCL!V8</f>
        <v>0</v>
      </c>
      <c r="N8">
        <f>'MSW BWN'!V8</f>
        <v>0.92637999999999976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1.1015618599945591</v>
      </c>
      <c r="AD8">
        <f t="shared" si="1"/>
        <v>124.07592223029626</v>
      </c>
      <c r="AE8">
        <f>'IDT-1'!E8</f>
        <v>0</v>
      </c>
      <c r="AF8" s="26"/>
      <c r="AG8">
        <f t="shared" si="2"/>
        <v>124.07592223029626</v>
      </c>
      <c r="AI8" s="75">
        <f>PXIL!K8</f>
        <v>0</v>
      </c>
      <c r="AJ8" s="75">
        <f>PXIL!Q8</f>
        <v>0</v>
      </c>
      <c r="AK8" s="75">
        <f>RTM_IEX!K8</f>
        <v>0.68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1.7411040902908088</v>
      </c>
      <c r="F9">
        <f>GT_Spot!S9</f>
        <v>0</v>
      </c>
      <c r="G9">
        <f>PPCL_NG!S9</f>
        <v>18.79</v>
      </c>
      <c r="H9">
        <f>PPCL_Spot!S9</f>
        <v>60.000000000000007</v>
      </c>
      <c r="I9">
        <f>Bawana_NG!S9</f>
        <v>31.04</v>
      </c>
      <c r="J9">
        <f>Bawana_RLNG!S9</f>
        <v>0</v>
      </c>
      <c r="K9">
        <f>Bawana_Spot!S9</f>
        <v>12</v>
      </c>
      <c r="L9">
        <f>TWOMCL!R9</f>
        <v>0</v>
      </c>
      <c r="M9">
        <f>EDWPCL!V9</f>
        <v>0</v>
      </c>
      <c r="N9">
        <f>'MSW BWN'!V9</f>
        <v>0.9499976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1.1041456948745592</v>
      </c>
      <c r="AD9">
        <f t="shared" si="1"/>
        <v>124.36695599541626</v>
      </c>
      <c r="AE9">
        <f>'IDT-1'!E9</f>
        <v>0</v>
      </c>
      <c r="AF9" s="26"/>
      <c r="AG9">
        <f t="shared" si="2"/>
        <v>124.36695599541626</v>
      </c>
      <c r="AI9" s="75">
        <f>PXIL!K9</f>
        <v>0</v>
      </c>
      <c r="AJ9" s="75">
        <f>PXIL!Q9</f>
        <v>0</v>
      </c>
      <c r="AK9" s="75">
        <f>RTM_IEX!K9</f>
        <v>0.95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1.7411040902908088</v>
      </c>
      <c r="F10">
        <f>GT_Spot!S10</f>
        <v>0</v>
      </c>
      <c r="G10">
        <f>PPCL_NG!S10</f>
        <v>18.79</v>
      </c>
      <c r="H10">
        <f>PPCL_Spot!S10</f>
        <v>60.000000000000007</v>
      </c>
      <c r="I10">
        <f>Bawana_NG!S10</f>
        <v>31.04</v>
      </c>
      <c r="J10">
        <f>Bawana_RLNG!S10</f>
        <v>0</v>
      </c>
      <c r="K10">
        <f>Bawana_Spot!S10</f>
        <v>12</v>
      </c>
      <c r="L10">
        <f>TWOMCL!R10</f>
        <v>0</v>
      </c>
      <c r="M10">
        <f>EDWPCL!V10</f>
        <v>0</v>
      </c>
      <c r="N10">
        <f>'MSW BWN'!V10</f>
        <v>0.92556559999999988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1.1039306932745592</v>
      </c>
      <c r="AD10">
        <f t="shared" si="1"/>
        <v>124.34273899701626</v>
      </c>
      <c r="AE10">
        <f>'IDT-1'!E10</f>
        <v>0</v>
      </c>
      <c r="AF10" s="26"/>
      <c r="AG10">
        <f t="shared" si="2"/>
        <v>124.34273899701626</v>
      </c>
      <c r="AI10" s="75">
        <f>PXIL!K10</f>
        <v>0</v>
      </c>
      <c r="AJ10" s="75">
        <f>PXIL!Q10</f>
        <v>0</v>
      </c>
      <c r="AK10" s="75">
        <f>RTM_IEX!K10</f>
        <v>0.95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1.7411040902908088</v>
      </c>
      <c r="F11">
        <f>GT_Spot!S11</f>
        <v>0</v>
      </c>
      <c r="G11">
        <f>PPCL_NG!S11</f>
        <v>18.79</v>
      </c>
      <c r="H11">
        <f>PPCL_Spot!S11</f>
        <v>60.000000000000007</v>
      </c>
      <c r="I11">
        <f>Bawana_NG!S11</f>
        <v>31.04</v>
      </c>
      <c r="J11">
        <f>Bawana_RLNG!S11</f>
        <v>0</v>
      </c>
      <c r="K11">
        <f>Bawana_Spot!S11</f>
        <v>12</v>
      </c>
      <c r="L11">
        <f>TWOMCL!R11</f>
        <v>0</v>
      </c>
      <c r="M11">
        <f>EDWPCL!V11</f>
        <v>0</v>
      </c>
      <c r="N11">
        <f>'MSW BWN'!V11</f>
        <v>0.92067919999999992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4.82</v>
      </c>
      <c r="AB11" s="117">
        <f>-STOA!Q11</f>
        <v>0</v>
      </c>
      <c r="AC11">
        <f t="shared" si="0"/>
        <v>1.1379436929545592</v>
      </c>
      <c r="AD11">
        <f t="shared" si="1"/>
        <v>128.17383959733624</v>
      </c>
      <c r="AE11">
        <f>'IDT-1'!E11</f>
        <v>0</v>
      </c>
      <c r="AF11" s="26"/>
      <c r="AG11">
        <f t="shared" si="2"/>
        <v>128.17383959733624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1.7411040902908088</v>
      </c>
      <c r="F12">
        <f>GT_Spot!S12</f>
        <v>0</v>
      </c>
      <c r="G12">
        <f>PPCL_NG!S12</f>
        <v>18.79</v>
      </c>
      <c r="H12">
        <f>PPCL_Spot!S12</f>
        <v>60.000000000000007</v>
      </c>
      <c r="I12">
        <f>Bawana_NG!S12</f>
        <v>31.04</v>
      </c>
      <c r="J12">
        <f>Bawana_RLNG!S12</f>
        <v>0</v>
      </c>
      <c r="K12">
        <f>Bawana_Spot!S12</f>
        <v>12</v>
      </c>
      <c r="L12">
        <f>TWOMCL!R12</f>
        <v>0</v>
      </c>
      <c r="M12">
        <f>EDWPCL!V12</f>
        <v>0</v>
      </c>
      <c r="N12">
        <f>'MSW BWN'!V12</f>
        <v>0.93818879999999982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19.29</v>
      </c>
      <c r="AB12" s="117">
        <f>-STOA!Q12</f>
        <v>0</v>
      </c>
      <c r="AC12">
        <f t="shared" si="0"/>
        <v>1.2654337774345592</v>
      </c>
      <c r="AD12">
        <f t="shared" si="1"/>
        <v>142.53385911285625</v>
      </c>
      <c r="AE12">
        <f>'IDT-1'!E12</f>
        <v>0</v>
      </c>
      <c r="AF12" s="26"/>
      <c r="AG12">
        <f t="shared" si="2"/>
        <v>142.53385911285625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1.7611479050107732</v>
      </c>
      <c r="F13">
        <f>GT_Spot!S13</f>
        <v>0</v>
      </c>
      <c r="G13">
        <f>PPCL_NG!S13</f>
        <v>18.79</v>
      </c>
      <c r="H13">
        <f>PPCL_Spot!S13</f>
        <v>60.000000000000007</v>
      </c>
      <c r="I13">
        <f>Bawana_NG!S13</f>
        <v>31.04</v>
      </c>
      <c r="J13">
        <f>Bawana_RLNG!S13</f>
        <v>0</v>
      </c>
      <c r="K13">
        <f>Bawana_Spot!S13</f>
        <v>12</v>
      </c>
      <c r="L13">
        <f>TWOMCL!R13</f>
        <v>0</v>
      </c>
      <c r="M13">
        <f>EDWPCL!V13</f>
        <v>0</v>
      </c>
      <c r="N13">
        <f>'MSW BWN'!V13</f>
        <v>0.94307519999999978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19.29</v>
      </c>
      <c r="AB13" s="117">
        <f>-STOA!Q13</f>
        <v>0</v>
      </c>
      <c r="AC13">
        <f t="shared" si="0"/>
        <v>1.2656531633240951</v>
      </c>
      <c r="AD13">
        <f t="shared" si="1"/>
        <v>142.5585699416867</v>
      </c>
      <c r="AE13">
        <f>'IDT-1'!E13</f>
        <v>0</v>
      </c>
      <c r="AF13" s="26"/>
      <c r="AG13">
        <f t="shared" si="2"/>
        <v>142.5585699416867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1.7611479050107732</v>
      </c>
      <c r="F14">
        <f>GT_Spot!S14</f>
        <v>0</v>
      </c>
      <c r="G14">
        <f>PPCL_NG!S14</f>
        <v>18.79</v>
      </c>
      <c r="H14">
        <f>PPCL_Spot!S14</f>
        <v>60.000000000000007</v>
      </c>
      <c r="I14">
        <f>Bawana_NG!S14</f>
        <v>31.04</v>
      </c>
      <c r="J14">
        <f>Bawana_RLNG!S14</f>
        <v>0</v>
      </c>
      <c r="K14">
        <f>Bawana_Spot!S14</f>
        <v>12</v>
      </c>
      <c r="L14">
        <f>TWOMCL!R14</f>
        <v>0</v>
      </c>
      <c r="M14">
        <f>EDWPCL!V14</f>
        <v>0</v>
      </c>
      <c r="N14">
        <f>'MSW BWN'!V14</f>
        <v>0.90785239999999978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19.29</v>
      </c>
      <c r="AB14" s="117">
        <f>-STOA!Q14</f>
        <v>0</v>
      </c>
      <c r="AC14">
        <f t="shared" si="0"/>
        <v>1.2653432026840949</v>
      </c>
      <c r="AD14">
        <f t="shared" si="1"/>
        <v>142.52365710232667</v>
      </c>
      <c r="AE14">
        <f>'IDT-1'!E14</f>
        <v>0</v>
      </c>
      <c r="AF14" s="26"/>
      <c r="AG14">
        <f t="shared" si="2"/>
        <v>142.52365710232667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1.7611479050107732</v>
      </c>
      <c r="F15">
        <f>GT_Spot!S15</f>
        <v>0</v>
      </c>
      <c r="G15">
        <f>PPCL_NG!S15</f>
        <v>18.79</v>
      </c>
      <c r="H15">
        <f>PPCL_Spot!S15</f>
        <v>60.000000000000007</v>
      </c>
      <c r="I15">
        <f>Bawana_NG!S15</f>
        <v>31.04</v>
      </c>
      <c r="J15">
        <f>Bawana_RLNG!S15</f>
        <v>0</v>
      </c>
      <c r="K15">
        <f>Bawana_Spot!S15</f>
        <v>12</v>
      </c>
      <c r="L15">
        <f>TWOMCL!R15</f>
        <v>0</v>
      </c>
      <c r="M15">
        <f>EDWPCL!V15</f>
        <v>0</v>
      </c>
      <c r="N15">
        <f>'MSW BWN'!V15</f>
        <v>0.95977039999999991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1.3623919067499544</v>
      </c>
      <c r="AD15">
        <f t="shared" si="1"/>
        <v>93.188526398260834</v>
      </c>
      <c r="AE15">
        <f>'IDT-1'!E15</f>
        <v>0</v>
      </c>
      <c r="AF15" s="26"/>
      <c r="AG15">
        <f t="shared" si="2"/>
        <v>93.188526398260834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1.7611479050107732</v>
      </c>
      <c r="F16">
        <f>GT_Spot!S16</f>
        <v>0</v>
      </c>
      <c r="G16">
        <f>PPCL_NG!S16</f>
        <v>18.79</v>
      </c>
      <c r="H16">
        <f>PPCL_Spot!S16</f>
        <v>60.000000000000007</v>
      </c>
      <c r="I16">
        <f>Bawana_NG!S16</f>
        <v>31.04</v>
      </c>
      <c r="J16">
        <f>Bawana_RLNG!S16</f>
        <v>0</v>
      </c>
      <c r="K16">
        <f>Bawana_Spot!S16</f>
        <v>12</v>
      </c>
      <c r="L16">
        <f>TWOMCL!R16</f>
        <v>0</v>
      </c>
      <c r="M16">
        <f>EDWPCL!V16</f>
        <v>0</v>
      </c>
      <c r="N16">
        <f>'MSW BWN'!V16</f>
        <v>0.9499976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1.095962080444095</v>
      </c>
      <c r="AD16">
        <f t="shared" si="1"/>
        <v>123.44518342456669</v>
      </c>
      <c r="AE16">
        <f>'IDT-1'!E16</f>
        <v>0</v>
      </c>
      <c r="AF16" s="26"/>
      <c r="AG16">
        <f t="shared" si="2"/>
        <v>123.44518342456669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1.7611479050107732</v>
      </c>
      <c r="F17">
        <f>GT_Spot!S17</f>
        <v>0</v>
      </c>
      <c r="G17">
        <f>PPCL_NG!S17</f>
        <v>18.79</v>
      </c>
      <c r="H17">
        <f>PPCL_Spot!S17</f>
        <v>60.000000000000007</v>
      </c>
      <c r="I17">
        <f>Bawana_NG!S17</f>
        <v>31.04</v>
      </c>
      <c r="J17">
        <f>Bawana_RLNG!S17</f>
        <v>0</v>
      </c>
      <c r="K17">
        <f>Bawana_Spot!S17</f>
        <v>12</v>
      </c>
      <c r="L17">
        <f>TWOMCL!R17</f>
        <v>0</v>
      </c>
      <c r="M17">
        <f>EDWPCL!V17</f>
        <v>0</v>
      </c>
      <c r="N17">
        <f>'MSW BWN'!V17</f>
        <v>0.9361527999999999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1.095840246204095</v>
      </c>
      <c r="AD17">
        <f t="shared" si="1"/>
        <v>123.4314604588067</v>
      </c>
      <c r="AE17">
        <f>'IDT-1'!E17</f>
        <v>0</v>
      </c>
      <c r="AF17" s="26"/>
      <c r="AG17">
        <f t="shared" si="2"/>
        <v>123.4314604588067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1.7693254538120182</v>
      </c>
      <c r="F18">
        <f>GT_Spot!S18</f>
        <v>0</v>
      </c>
      <c r="G18">
        <f>PPCL_NG!S18</f>
        <v>18.79</v>
      </c>
      <c r="H18">
        <f>PPCL_Spot!S18</f>
        <v>60.000000000000007</v>
      </c>
      <c r="I18">
        <f>Bawana_NG!S18</f>
        <v>31.04</v>
      </c>
      <c r="J18">
        <f>Bawana_RLNG!S18</f>
        <v>0</v>
      </c>
      <c r="K18">
        <f>Bawana_Spot!S18</f>
        <v>12</v>
      </c>
      <c r="L18">
        <f>TWOMCL!R18</f>
        <v>0</v>
      </c>
      <c r="M18">
        <f>EDWPCL!V18</f>
        <v>0</v>
      </c>
      <c r="N18">
        <f>'MSW BWN'!V18</f>
        <v>0.92943399999999998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1.0958530831935458</v>
      </c>
      <c r="AD18">
        <f t="shared" si="1"/>
        <v>123.43290637061847</v>
      </c>
      <c r="AE18">
        <f>'IDT-1'!E18</f>
        <v>0</v>
      </c>
      <c r="AF18" s="26"/>
      <c r="AG18">
        <f t="shared" si="2"/>
        <v>123.43290637061847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1.7693254538120182</v>
      </c>
      <c r="F19">
        <f>GT_Spot!S19</f>
        <v>0</v>
      </c>
      <c r="G19">
        <f>PPCL_NG!S19</f>
        <v>18.79</v>
      </c>
      <c r="H19">
        <f>PPCL_Spot!S19</f>
        <v>60.000000000000007</v>
      </c>
      <c r="I19">
        <f>Bawana_NG!S19</f>
        <v>31.04</v>
      </c>
      <c r="J19">
        <f>Bawana_RLNG!S19</f>
        <v>0</v>
      </c>
      <c r="K19">
        <f>Bawana_Spot!S19</f>
        <v>12</v>
      </c>
      <c r="L19">
        <f>TWOMCL!R19</f>
        <v>0</v>
      </c>
      <c r="M19">
        <f>EDWPCL!V19</f>
        <v>0</v>
      </c>
      <c r="N19">
        <f>'MSW BWN'!V19</f>
        <v>0.96160279999999987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7.1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1.1638961686335458</v>
      </c>
      <c r="AD19">
        <f t="shared" si="1"/>
        <v>131.09703208517845</v>
      </c>
      <c r="AE19">
        <f>'IDT-1'!E19</f>
        <v>0</v>
      </c>
      <c r="AF19" s="26"/>
      <c r="AG19">
        <f t="shared" si="2"/>
        <v>131.09703208517845</v>
      </c>
      <c r="AI19" s="75">
        <f>PXIL!K19</f>
        <v>0</v>
      </c>
      <c r="AJ19" s="75">
        <f>PXIL!Q19</f>
        <v>0</v>
      </c>
      <c r="AK19" s="75">
        <f>RTM_IEX!K19</f>
        <v>0.6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1.7693254538120182</v>
      </c>
      <c r="F20">
        <f>GT_Spot!S20</f>
        <v>0</v>
      </c>
      <c r="G20">
        <f>PPCL_NG!S20</f>
        <v>18.79</v>
      </c>
      <c r="H20">
        <f>PPCL_Spot!S20</f>
        <v>60.000000000000007</v>
      </c>
      <c r="I20">
        <f>Bawana_NG!S20</f>
        <v>31.04</v>
      </c>
      <c r="J20">
        <f>Bawana_RLNG!S20</f>
        <v>0</v>
      </c>
      <c r="K20">
        <f>Bawana_Spot!S20</f>
        <v>12</v>
      </c>
      <c r="L20">
        <f>TWOMCL!R20</f>
        <v>0</v>
      </c>
      <c r="M20">
        <f>EDWPCL!V20</f>
        <v>0</v>
      </c>
      <c r="N20">
        <f>'MSW BWN'!V20</f>
        <v>0.96852519999999975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1.0961970857535459</v>
      </c>
      <c r="AD20">
        <f t="shared" si="1"/>
        <v>123.47165356805847</v>
      </c>
      <c r="AE20">
        <f>'IDT-1'!E20</f>
        <v>0</v>
      </c>
      <c r="AF20" s="26"/>
      <c r="AG20">
        <f t="shared" si="2"/>
        <v>123.47165356805847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1.7693254538120182</v>
      </c>
      <c r="F21">
        <f>GT_Spot!S21</f>
        <v>0</v>
      </c>
      <c r="G21">
        <f>PPCL_NG!S21</f>
        <v>18.79</v>
      </c>
      <c r="H21">
        <f>PPCL_Spot!S21</f>
        <v>60.000000000000007</v>
      </c>
      <c r="I21">
        <f>Bawana_NG!S21</f>
        <v>31.04</v>
      </c>
      <c r="J21">
        <f>Bawana_RLNG!S21</f>
        <v>0</v>
      </c>
      <c r="K21">
        <f>Bawana_Spot!S21</f>
        <v>12</v>
      </c>
      <c r="L21">
        <f>TWOMCL!R21</f>
        <v>0</v>
      </c>
      <c r="M21">
        <f>EDWPCL!V21</f>
        <v>0</v>
      </c>
      <c r="N21">
        <f>'MSW BWN'!V21</f>
        <v>0.99580759999999979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1.3183903589284289</v>
      </c>
      <c r="AD21">
        <f t="shared" si="1"/>
        <v>98.276742694883595</v>
      </c>
      <c r="AE21">
        <f>'IDT-1'!E21</f>
        <v>0</v>
      </c>
      <c r="AF21" s="26"/>
      <c r="AG21">
        <f t="shared" si="2"/>
        <v>98.276742694883595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1.7693254538120182</v>
      </c>
      <c r="F22">
        <f>GT_Spot!S22</f>
        <v>0</v>
      </c>
      <c r="G22">
        <f>PPCL_NG!S22</f>
        <v>18.79</v>
      </c>
      <c r="H22">
        <f>PPCL_Spot!S22</f>
        <v>60.000000000000007</v>
      </c>
      <c r="I22">
        <f>Bawana_NG!S22</f>
        <v>31.04</v>
      </c>
      <c r="J22">
        <f>Bawana_RLNG!S22</f>
        <v>0</v>
      </c>
      <c r="K22">
        <f>Bawana_Spot!S22</f>
        <v>12</v>
      </c>
      <c r="L22">
        <f>TWOMCL!R22</f>
        <v>0</v>
      </c>
      <c r="M22">
        <f>EDWPCL!V22</f>
        <v>0</v>
      </c>
      <c r="N22">
        <f>'MSW BWN'!V22</f>
        <v>0.96160279999999987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1.0961361686335458</v>
      </c>
      <c r="AD22">
        <f t="shared" si="1"/>
        <v>123.46479208517846</v>
      </c>
      <c r="AE22">
        <f>'IDT-1'!E22</f>
        <v>0</v>
      </c>
      <c r="AF22" s="26"/>
      <c r="AG22">
        <f t="shared" si="2"/>
        <v>123.46479208517846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1.7693254538120182</v>
      </c>
      <c r="F23">
        <f>GT_Spot!S23</f>
        <v>0</v>
      </c>
      <c r="G23">
        <f>PPCL_NG!S23</f>
        <v>18.79</v>
      </c>
      <c r="H23">
        <f>PPCL_Spot!S23</f>
        <v>60.000000000000007</v>
      </c>
      <c r="I23">
        <f>Bawana_NG!S23</f>
        <v>31.04</v>
      </c>
      <c r="J23">
        <f>Bawana_RLNG!S23</f>
        <v>0</v>
      </c>
      <c r="K23">
        <f>Bawana_Spot!S23</f>
        <v>12</v>
      </c>
      <c r="L23">
        <f>TWOMCL!R23</f>
        <v>0</v>
      </c>
      <c r="M23">
        <f>EDWPCL!V23</f>
        <v>0</v>
      </c>
      <c r="N23">
        <f>'MSW BWN'!V23</f>
        <v>0.94103919999999974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1.0959552089535458</v>
      </c>
      <c r="AD23">
        <f t="shared" si="1"/>
        <v>123.44440944485848</v>
      </c>
      <c r="AE23">
        <f>'IDT-1'!E23</f>
        <v>0</v>
      </c>
      <c r="AF23" s="26"/>
      <c r="AG23">
        <f t="shared" si="2"/>
        <v>123.44440944485848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1.7693254538120182</v>
      </c>
      <c r="F24">
        <f>GT_Spot!S24</f>
        <v>0</v>
      </c>
      <c r="G24">
        <f>PPCL_NG!S24</f>
        <v>18.79</v>
      </c>
      <c r="H24">
        <f>PPCL_Spot!S24</f>
        <v>60.000000000000007</v>
      </c>
      <c r="I24">
        <f>Bawana_NG!S24</f>
        <v>31.04</v>
      </c>
      <c r="J24">
        <f>Bawana_RLNG!S24</f>
        <v>0</v>
      </c>
      <c r="K24">
        <f>Bawana_Spot!S24</f>
        <v>12</v>
      </c>
      <c r="L24">
        <f>TWOMCL!R24</f>
        <v>0</v>
      </c>
      <c r="M24">
        <f>EDWPCL!V24</f>
        <v>0</v>
      </c>
      <c r="N24">
        <f>'MSW BWN'!V24</f>
        <v>0.96750719999999968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5.34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1.1501321273535459</v>
      </c>
      <c r="AD24">
        <f t="shared" si="1"/>
        <v>129.54670052645847</v>
      </c>
      <c r="AE24">
        <f>'IDT-1'!E24</f>
        <v>0</v>
      </c>
      <c r="AF24" s="26"/>
      <c r="AG24">
        <f t="shared" si="2"/>
        <v>129.54670052645847</v>
      </c>
      <c r="AI24" s="75">
        <f>PXIL!K24</f>
        <v>0</v>
      </c>
      <c r="AJ24" s="75">
        <f>PXIL!Q24</f>
        <v>0</v>
      </c>
      <c r="AK24" s="75">
        <f>RTM_IEX!K24</f>
        <v>0.79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1.7693254538120182</v>
      </c>
      <c r="F25">
        <f>GT_Spot!S25</f>
        <v>0</v>
      </c>
      <c r="G25">
        <f>PPCL_NG!S25</f>
        <v>18.79</v>
      </c>
      <c r="H25">
        <f>PPCL_Spot!S25</f>
        <v>60.000000000000007</v>
      </c>
      <c r="I25">
        <f>Bawana_NG!S25</f>
        <v>31.04</v>
      </c>
      <c r="J25">
        <f>Bawana_RLNG!S25</f>
        <v>0</v>
      </c>
      <c r="K25">
        <f>Bawana_Spot!S25</f>
        <v>12</v>
      </c>
      <c r="L25">
        <f>TWOMCL!R25</f>
        <v>0</v>
      </c>
      <c r="M25">
        <f>EDWPCL!V25</f>
        <v>0</v>
      </c>
      <c r="N25">
        <f>'MSW BWN'!V25</f>
        <v>0.95773439999999976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1.0961021267135458</v>
      </c>
      <c r="AD25">
        <f t="shared" si="1"/>
        <v>123.46095772709847</v>
      </c>
      <c r="AE25">
        <f>'IDT-1'!E25</f>
        <v>0</v>
      </c>
      <c r="AF25" s="26"/>
      <c r="AG25">
        <f t="shared" si="2"/>
        <v>123.46095772709847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1.7693254538120182</v>
      </c>
      <c r="F26">
        <f>GT_Spot!S26</f>
        <v>0</v>
      </c>
      <c r="G26">
        <f>PPCL_NG!S26</f>
        <v>18.79</v>
      </c>
      <c r="H26">
        <f>PPCL_Spot!S26</f>
        <v>60.000000000000007</v>
      </c>
      <c r="I26">
        <f>Bawana_NG!S26</f>
        <v>31.04</v>
      </c>
      <c r="J26">
        <f>Bawana_RLNG!S26</f>
        <v>0</v>
      </c>
      <c r="K26">
        <f>Bawana_Spot!S26</f>
        <v>12</v>
      </c>
      <c r="L26">
        <f>TWOMCL!R26</f>
        <v>0</v>
      </c>
      <c r="M26">
        <f>EDWPCL!V26</f>
        <v>0</v>
      </c>
      <c r="N26">
        <f>'MSW BWN'!V26</f>
        <v>0.99295719999999976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1.318365275408429</v>
      </c>
      <c r="AD26">
        <f t="shared" si="1"/>
        <v>98.273917378403596</v>
      </c>
      <c r="AE26">
        <f>'IDT-1'!E26</f>
        <v>0</v>
      </c>
      <c r="AF26" s="26"/>
      <c r="AG26">
        <f t="shared" si="2"/>
        <v>98.273917378403596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1.7693254538120182</v>
      </c>
      <c r="F27">
        <f>GT_Spot!S27</f>
        <v>0</v>
      </c>
      <c r="G27">
        <f>PPCL_NG!S27</f>
        <v>18.79</v>
      </c>
      <c r="H27">
        <f>PPCL_Spot!S27</f>
        <v>60.000000000000007</v>
      </c>
      <c r="I27">
        <f>Bawana_NG!S27</f>
        <v>31.04</v>
      </c>
      <c r="J27">
        <f>Bawana_RLNG!S27</f>
        <v>0</v>
      </c>
      <c r="K27">
        <f>Bawana_Spot!S27</f>
        <v>12</v>
      </c>
      <c r="L27">
        <f>TWOMCL!R27</f>
        <v>0</v>
      </c>
      <c r="M27">
        <f>EDWPCL!V27</f>
        <v>0</v>
      </c>
      <c r="N27">
        <f>'MSW BWN'!V27</f>
        <v>0.89807959999999987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1.0955771644735459</v>
      </c>
      <c r="AD27">
        <f t="shared" si="1"/>
        <v>123.40182788933848</v>
      </c>
      <c r="AE27">
        <f>'IDT-1'!E27</f>
        <v>0</v>
      </c>
      <c r="AF27" s="26"/>
      <c r="AG27">
        <f t="shared" si="2"/>
        <v>123.40182788933848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1.7693254538120182</v>
      </c>
      <c r="F28">
        <f>GT_Spot!S28</f>
        <v>0</v>
      </c>
      <c r="G28">
        <f>PPCL_NG!S28</f>
        <v>18.79</v>
      </c>
      <c r="H28">
        <f>PPCL_Spot!S28</f>
        <v>60.000000000000007</v>
      </c>
      <c r="I28">
        <f>Bawana_NG!S28</f>
        <v>31.04</v>
      </c>
      <c r="J28">
        <f>Bawana_RLNG!S28</f>
        <v>0</v>
      </c>
      <c r="K28">
        <f>Bawana_Spot!S28</f>
        <v>12</v>
      </c>
      <c r="L28">
        <f>TWOMCL!R28</f>
        <v>0</v>
      </c>
      <c r="M28">
        <f>EDWPCL!V28</f>
        <v>0</v>
      </c>
      <c r="N28">
        <f>'MSW BWN'!V28</f>
        <v>0.90988839999999993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1.0956810819135459</v>
      </c>
      <c r="AD28">
        <f t="shared" si="1"/>
        <v>123.41353277189847</v>
      </c>
      <c r="AE28">
        <f>'IDT-1'!E28</f>
        <v>0</v>
      </c>
      <c r="AF28" s="26"/>
      <c r="AG28">
        <f t="shared" si="2"/>
        <v>123.41353277189847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1.7693254538120182</v>
      </c>
      <c r="F29">
        <f>GT_Spot!S29</f>
        <v>0</v>
      </c>
      <c r="G29">
        <f>PPCL_NG!S29</f>
        <v>18.79</v>
      </c>
      <c r="H29">
        <f>PPCL_Spot!S29</f>
        <v>60.000000000000007</v>
      </c>
      <c r="I29">
        <f>Bawana_NG!S29</f>
        <v>31.04</v>
      </c>
      <c r="J29">
        <f>Bawana_RLNG!S29</f>
        <v>0</v>
      </c>
      <c r="K29">
        <f>Bawana_Spot!S29</f>
        <v>11.6</v>
      </c>
      <c r="L29">
        <f>TWOMCL!R29</f>
        <v>0</v>
      </c>
      <c r="M29">
        <f>EDWPCL!V29</f>
        <v>0</v>
      </c>
      <c r="N29">
        <f>'MSW BWN'!V29</f>
        <v>0.93533839999999979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1.0923850419135457</v>
      </c>
      <c r="AD29">
        <f t="shared" si="1"/>
        <v>123.04227881189847</v>
      </c>
      <c r="AE29">
        <f>'IDT-1'!E29</f>
        <v>0</v>
      </c>
      <c r="AF29" s="26"/>
      <c r="AG29">
        <f t="shared" si="2"/>
        <v>123.04227881189847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1.7693254538120182</v>
      </c>
      <c r="F30">
        <f>GT_Spot!S30</f>
        <v>0</v>
      </c>
      <c r="G30">
        <f>PPCL_NG!S30</f>
        <v>18.79</v>
      </c>
      <c r="H30">
        <f>PPCL_Spot!S30</f>
        <v>60.000000000000007</v>
      </c>
      <c r="I30">
        <f>Bawana_NG!S30</f>
        <v>31.04</v>
      </c>
      <c r="J30">
        <f>Bawana_RLNG!S30</f>
        <v>0</v>
      </c>
      <c r="K30">
        <f>Bawana_Spot!S30</f>
        <v>11.229612771973381</v>
      </c>
      <c r="L30">
        <f>TWOMCL!R30</f>
        <v>0</v>
      </c>
      <c r="M30">
        <f>EDWPCL!V30</f>
        <v>0</v>
      </c>
      <c r="N30">
        <f>'MSW BWN'!V30</f>
        <v>0.92149359999999969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10.57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1.1917878000669115</v>
      </c>
      <c r="AD30">
        <f t="shared" si="1"/>
        <v>134.23864402571849</v>
      </c>
      <c r="AE30">
        <f>'IDT-1'!E30</f>
        <v>0</v>
      </c>
      <c r="AF30" s="26"/>
      <c r="AG30">
        <f t="shared" si="2"/>
        <v>134.23864402571849</v>
      </c>
      <c r="AI30" s="75">
        <f>PXIL!K30</f>
        <v>0</v>
      </c>
      <c r="AJ30" s="75">
        <f>PXIL!Q30</f>
        <v>0</v>
      </c>
      <c r="AK30" s="75">
        <f>RTM_IEX!K30</f>
        <v>1.1100000000000001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1.7760177137515329</v>
      </c>
      <c r="F31">
        <f>GT_Spot!S31</f>
        <v>0</v>
      </c>
      <c r="G31">
        <f>PPCL_NG!S31</f>
        <v>18.79</v>
      </c>
      <c r="H31">
        <f>PPCL_Spot!S31</f>
        <v>60</v>
      </c>
      <c r="I31">
        <f>Bawana_NG!S31</f>
        <v>31.04</v>
      </c>
      <c r="J31">
        <f>Bawana_RLNG!S31</f>
        <v>0</v>
      </c>
      <c r="K31">
        <f>Bawana_Spot!S31</f>
        <v>11.05</v>
      </c>
      <c r="L31">
        <f>TWOMCL!R31</f>
        <v>0</v>
      </c>
      <c r="M31">
        <f>EDWPCL!V31</f>
        <v>0</v>
      </c>
      <c r="N31">
        <f>'MSW BWN'!V31</f>
        <v>0.94103919999999974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1.0876541008410134</v>
      </c>
      <c r="AD31">
        <f t="shared" si="1"/>
        <v>122.50940281291052</v>
      </c>
      <c r="AE31">
        <f>'IDT-1'!E31</f>
        <v>0</v>
      </c>
      <c r="AF31" s="26"/>
      <c r="AG31">
        <f t="shared" si="2"/>
        <v>122.50940281291052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1.7760177137515329</v>
      </c>
      <c r="F32">
        <f>GT_Spot!S32</f>
        <v>0</v>
      </c>
      <c r="G32">
        <f>PPCL_NG!S32</f>
        <v>18.79</v>
      </c>
      <c r="H32">
        <f>PPCL_Spot!S32</f>
        <v>60</v>
      </c>
      <c r="I32">
        <f>Bawana_NG!S32</f>
        <v>31.04</v>
      </c>
      <c r="J32">
        <f>Bawana_RLNG!S32</f>
        <v>0</v>
      </c>
      <c r="K32">
        <f>Bawana_Spot!S32</f>
        <v>11.41</v>
      </c>
      <c r="L32">
        <f>TWOMCL!R32</f>
        <v>0</v>
      </c>
      <c r="M32">
        <f>EDWPCL!V32</f>
        <v>0</v>
      </c>
      <c r="N32">
        <f>'MSW BWN'!V32</f>
        <v>0.93818879999999982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4.82</v>
      </c>
      <c r="AB32" s="117">
        <f>-STOA!Q32</f>
        <v>0</v>
      </c>
      <c r="AC32">
        <f t="shared" si="0"/>
        <v>1.1332130173210135</v>
      </c>
      <c r="AD32">
        <f t="shared" si="1"/>
        <v>127.64099349643051</v>
      </c>
      <c r="AE32">
        <f>'IDT-1'!E32</f>
        <v>0</v>
      </c>
      <c r="AF32" s="26"/>
      <c r="AG32">
        <f t="shared" si="2"/>
        <v>127.64099349643051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1.7760177137515329</v>
      </c>
      <c r="F33">
        <f>GT_Spot!S33</f>
        <v>0</v>
      </c>
      <c r="G33">
        <f>PPCL_NG!S33</f>
        <v>18.79</v>
      </c>
      <c r="H33">
        <f>PPCL_Spot!S33</f>
        <v>60</v>
      </c>
      <c r="I33">
        <f>Bawana_NG!S33</f>
        <v>31.04</v>
      </c>
      <c r="J33">
        <f>Bawana_RLNG!S33</f>
        <v>0</v>
      </c>
      <c r="K33">
        <f>Bawana_Spot!S33</f>
        <v>12</v>
      </c>
      <c r="L33">
        <f>TWOMCL!R33</f>
        <v>0</v>
      </c>
      <c r="M33">
        <f>EDWPCL!V33</f>
        <v>0</v>
      </c>
      <c r="N33">
        <f>'MSW BWN'!V33</f>
        <v>0.85226959999999974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9.65</v>
      </c>
      <c r="AB33" s="117">
        <f>-STOA!Q33</f>
        <v>0</v>
      </c>
      <c r="AC33">
        <f t="shared" si="0"/>
        <v>1.2689342035829667</v>
      </c>
      <c r="AD33">
        <f t="shared" si="1"/>
        <v>122.83935311016856</v>
      </c>
      <c r="AE33">
        <f>'IDT-1'!E33</f>
        <v>0</v>
      </c>
      <c r="AF33" s="26"/>
      <c r="AG33">
        <f t="shared" si="2"/>
        <v>122.83935311016856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1.7760177137515329</v>
      </c>
      <c r="F34">
        <f>GT_Spot!S34</f>
        <v>0</v>
      </c>
      <c r="G34">
        <f>PPCL_NG!S34</f>
        <v>18.79</v>
      </c>
      <c r="H34">
        <f>PPCL_Spot!S34</f>
        <v>60</v>
      </c>
      <c r="I34">
        <f>Bawana_NG!S34</f>
        <v>31.04</v>
      </c>
      <c r="J34">
        <f>Bawana_RLNG!S34</f>
        <v>0</v>
      </c>
      <c r="K34">
        <f>Bawana_Spot!S34</f>
        <v>12</v>
      </c>
      <c r="L34">
        <f>TWOMCL!R34</f>
        <v>0</v>
      </c>
      <c r="M34">
        <f>EDWPCL!V34</f>
        <v>0</v>
      </c>
      <c r="N34">
        <f>'MSW BWN'!V34</f>
        <v>0.96465679999999987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19.29</v>
      </c>
      <c r="AB34" s="117">
        <f>-STOA!Q34</f>
        <v>0</v>
      </c>
      <c r="AC34">
        <f t="shared" si="0"/>
        <v>1.2659739357210134</v>
      </c>
      <c r="AD34">
        <f t="shared" si="1"/>
        <v>142.59470057803051</v>
      </c>
      <c r="AE34">
        <f>'IDT-1'!E34</f>
        <v>0</v>
      </c>
      <c r="AF34" s="26"/>
      <c r="AG34">
        <f t="shared" si="2"/>
        <v>142.59470057803051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1.7760177137515329</v>
      </c>
      <c r="F35">
        <f>GT_Spot!S35</f>
        <v>0</v>
      </c>
      <c r="G35">
        <f>PPCL_NG!S35</f>
        <v>18.79</v>
      </c>
      <c r="H35">
        <f>PPCL_Spot!S35</f>
        <v>60</v>
      </c>
      <c r="I35">
        <f>Bawana_NG!S35</f>
        <v>31.04</v>
      </c>
      <c r="J35">
        <f>Bawana_RLNG!S35</f>
        <v>0</v>
      </c>
      <c r="K35">
        <f>Bawana_Spot!S35</f>
        <v>12</v>
      </c>
      <c r="L35">
        <f>TWOMCL!R35</f>
        <v>0</v>
      </c>
      <c r="M35">
        <f>EDWPCL!V35</f>
        <v>0</v>
      </c>
      <c r="N35">
        <f>'MSW BWN'!V35</f>
        <v>0.8893247999999998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46.3</v>
      </c>
      <c r="Z35" s="75">
        <f>IEX!Q35</f>
        <v>0</v>
      </c>
      <c r="AA35" s="117">
        <f>STOA!K35</f>
        <v>28.94</v>
      </c>
      <c r="AB35" s="117">
        <f>-STOA!Q35</f>
        <v>0</v>
      </c>
      <c r="AC35">
        <f t="shared" si="0"/>
        <v>1.7576710141210135</v>
      </c>
      <c r="AD35">
        <f t="shared" si="1"/>
        <v>197.9776714996305</v>
      </c>
      <c r="AE35">
        <f>'IDT-1'!E35</f>
        <v>0</v>
      </c>
      <c r="AF35" s="26"/>
      <c r="AG35">
        <f t="shared" si="2"/>
        <v>197.9776714996305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1.7760177137515329</v>
      </c>
      <c r="F36">
        <f>GT_Spot!S36</f>
        <v>0</v>
      </c>
      <c r="G36">
        <f>PPCL_NG!S36</f>
        <v>18.79</v>
      </c>
      <c r="H36">
        <f>PPCL_Spot!S36</f>
        <v>60</v>
      </c>
      <c r="I36">
        <f>Bawana_NG!S36</f>
        <v>31.04</v>
      </c>
      <c r="J36">
        <f>Bawana_RLNG!S36</f>
        <v>0</v>
      </c>
      <c r="K36">
        <f>Bawana_Spot!S36</f>
        <v>12</v>
      </c>
      <c r="L36">
        <f>TWOMCL!R36</f>
        <v>0</v>
      </c>
      <c r="M36">
        <f>EDWPCL!V36</f>
        <v>0</v>
      </c>
      <c r="N36">
        <f>'MSW BWN'!V36</f>
        <v>0.8962471999999998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9.65</v>
      </c>
      <c r="Z36" s="75">
        <f>IEX!Q36</f>
        <v>0</v>
      </c>
      <c r="AA36" s="117">
        <f>STOA!K36</f>
        <v>38.58</v>
      </c>
      <c r="AB36" s="117">
        <f>-STOA!Q36</f>
        <v>0</v>
      </c>
      <c r="AC36">
        <f t="shared" si="0"/>
        <v>1.5200439312410134</v>
      </c>
      <c r="AD36">
        <f t="shared" si="1"/>
        <v>171.2122209825105</v>
      </c>
      <c r="AE36">
        <f>'IDT-1'!E36</f>
        <v>0</v>
      </c>
      <c r="AF36" s="26"/>
      <c r="AG36">
        <f t="shared" si="2"/>
        <v>171.2122209825105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1.7760177137515329</v>
      </c>
      <c r="F37">
        <f>GT_Spot!S37</f>
        <v>0</v>
      </c>
      <c r="G37">
        <f>PPCL_NG!S37</f>
        <v>18.79</v>
      </c>
      <c r="H37">
        <f>PPCL_Spot!S37</f>
        <v>60</v>
      </c>
      <c r="I37">
        <f>Bawana_NG!S37</f>
        <v>31.04</v>
      </c>
      <c r="J37">
        <f>Bawana_RLNG!S37</f>
        <v>0</v>
      </c>
      <c r="K37">
        <f>Bawana_Spot!S37</f>
        <v>12</v>
      </c>
      <c r="L37">
        <f>TWOMCL!R37</f>
        <v>0</v>
      </c>
      <c r="M37">
        <f>EDWPCL!V37</f>
        <v>0</v>
      </c>
      <c r="N37">
        <f>'MSW BWN'!V37</f>
        <v>0.95182999999999984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9.64</v>
      </c>
      <c r="Z37" s="75">
        <f>IEX!Q37</f>
        <v>0</v>
      </c>
      <c r="AA37" s="117">
        <f>STOA!K37</f>
        <v>53.05</v>
      </c>
      <c r="AB37" s="117">
        <f>-STOA!Q37</f>
        <v>0</v>
      </c>
      <c r="AC37">
        <f t="shared" si="0"/>
        <v>1.6477810598810134</v>
      </c>
      <c r="AD37">
        <f t="shared" si="1"/>
        <v>185.6000666538705</v>
      </c>
      <c r="AE37">
        <f>'IDT-1'!E37</f>
        <v>0</v>
      </c>
      <c r="AF37" s="26"/>
      <c r="AG37">
        <f t="shared" si="2"/>
        <v>185.6000666538705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1.7760177137515329</v>
      </c>
      <c r="F38">
        <f>GT_Spot!S38</f>
        <v>0</v>
      </c>
      <c r="G38">
        <f>PPCL_NG!S38</f>
        <v>18.79</v>
      </c>
      <c r="H38">
        <f>PPCL_Spot!S38</f>
        <v>60</v>
      </c>
      <c r="I38">
        <f>Bawana_NG!S38</f>
        <v>31.04</v>
      </c>
      <c r="J38">
        <f>Bawana_RLNG!S38</f>
        <v>0</v>
      </c>
      <c r="K38">
        <f>Bawana_Spot!S38</f>
        <v>12</v>
      </c>
      <c r="L38">
        <f>TWOMCL!R38</f>
        <v>0</v>
      </c>
      <c r="M38">
        <f>EDWPCL!V38</f>
        <v>0</v>
      </c>
      <c r="N38">
        <f>'MSW BWN'!V38</f>
        <v>0.9489795999999997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48.23</v>
      </c>
      <c r="Z38" s="75">
        <f>IEX!Q38</f>
        <v>0</v>
      </c>
      <c r="AA38" s="117">
        <f>STOA!K38</f>
        <v>53.05</v>
      </c>
      <c r="AB38" s="117">
        <f>-STOA!Q38</f>
        <v>0</v>
      </c>
      <c r="AC38">
        <f t="shared" si="0"/>
        <v>1.9873479763610133</v>
      </c>
      <c r="AD38">
        <f t="shared" si="1"/>
        <v>223.84764933739049</v>
      </c>
      <c r="AE38">
        <f>'IDT-1'!E38</f>
        <v>0</v>
      </c>
      <c r="AF38" s="26"/>
      <c r="AG38">
        <f t="shared" si="2"/>
        <v>223.84764933739049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1.7536498564753709</v>
      </c>
      <c r="F39">
        <f>GT_Spot!S39</f>
        <v>0</v>
      </c>
      <c r="G39">
        <f>PPCL_NG!S39</f>
        <v>18.79</v>
      </c>
      <c r="H39">
        <f>PPCL_Spot!S39</f>
        <v>60</v>
      </c>
      <c r="I39">
        <f>Bawana_NG!S39</f>
        <v>31.04</v>
      </c>
      <c r="J39">
        <f>Bawana_RLNG!S39</f>
        <v>0</v>
      </c>
      <c r="K39">
        <f>Bawana_Spot!S39</f>
        <v>12</v>
      </c>
      <c r="L39">
        <f>TWOMCL!R39</f>
        <v>0</v>
      </c>
      <c r="M39">
        <f>EDWPCL!V39</f>
        <v>0</v>
      </c>
      <c r="N39">
        <f>'MSW BWN'!V39</f>
        <v>0.95182999999999984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67.52</v>
      </c>
      <c r="Z39" s="75">
        <f>IEX!Q39</f>
        <v>0</v>
      </c>
      <c r="AA39" s="117">
        <f>STOA!K39</f>
        <v>53.05</v>
      </c>
      <c r="AB39" s="117">
        <f>-STOA!Q39</f>
        <v>0</v>
      </c>
      <c r="AC39">
        <f t="shared" si="0"/>
        <v>2.1569282227369833</v>
      </c>
      <c r="AD39">
        <f t="shared" si="1"/>
        <v>242.94855163373839</v>
      </c>
      <c r="AE39">
        <f>'IDT-1'!E39</f>
        <v>0</v>
      </c>
      <c r="AF39" s="26"/>
      <c r="AG39">
        <f t="shared" si="2"/>
        <v>242.94855163373839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1.7114535907188524</v>
      </c>
      <c r="F40">
        <f>GT_Spot!S40</f>
        <v>0</v>
      </c>
      <c r="G40">
        <f>PPCL_NG!S40</f>
        <v>18.79</v>
      </c>
      <c r="H40">
        <f>PPCL_Spot!S40</f>
        <v>60</v>
      </c>
      <c r="I40">
        <f>Bawana_NG!S40</f>
        <v>31.04</v>
      </c>
      <c r="J40">
        <f>Bawana_RLNG!S40</f>
        <v>0</v>
      </c>
      <c r="K40">
        <f>Bawana_Spot!S40</f>
        <v>12</v>
      </c>
      <c r="L40">
        <f>TWOMCL!R40</f>
        <v>0</v>
      </c>
      <c r="M40">
        <f>EDWPCL!V40</f>
        <v>0</v>
      </c>
      <c r="N40">
        <f>'MSW BWN'!V40</f>
        <v>0.93228439999999979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86.81</v>
      </c>
      <c r="Z40" s="75">
        <f>IEX!Q40</f>
        <v>0</v>
      </c>
      <c r="AA40" s="117">
        <f>STOA!K40</f>
        <v>53.05</v>
      </c>
      <c r="AB40" s="117">
        <f>-STOA!Q40</f>
        <v>0</v>
      </c>
      <c r="AC40">
        <f t="shared" si="0"/>
        <v>2.326136894318326</v>
      </c>
      <c r="AD40">
        <f t="shared" si="1"/>
        <v>262.00760109640055</v>
      </c>
      <c r="AE40">
        <f>'IDT-1'!E40</f>
        <v>0</v>
      </c>
      <c r="AF40" s="26"/>
      <c r="AG40">
        <f t="shared" si="2"/>
        <v>262.00760109640055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1.7114535907188524</v>
      </c>
      <c r="F41">
        <f>GT_Spot!S41</f>
        <v>0</v>
      </c>
      <c r="G41">
        <f>PPCL_NG!S41</f>
        <v>18.79</v>
      </c>
      <c r="H41">
        <f>PPCL_Spot!S41</f>
        <v>60</v>
      </c>
      <c r="I41">
        <f>Bawana_NG!S41</f>
        <v>31.04</v>
      </c>
      <c r="J41">
        <f>Bawana_RLNG!S41</f>
        <v>0</v>
      </c>
      <c r="K41">
        <f>Bawana_Spot!S41</f>
        <v>12</v>
      </c>
      <c r="L41">
        <f>TWOMCL!R41</f>
        <v>0</v>
      </c>
      <c r="M41">
        <f>EDWPCL!V41</f>
        <v>0</v>
      </c>
      <c r="N41">
        <f>'MSW BWN'!V41</f>
        <v>0.94103919999999974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67.52</v>
      </c>
      <c r="Z41" s="75">
        <f>IEX!Q41</f>
        <v>0</v>
      </c>
      <c r="AA41" s="117">
        <f>STOA!K41</f>
        <v>53.05</v>
      </c>
      <c r="AB41" s="117">
        <f>-STOA!Q41</f>
        <v>0</v>
      </c>
      <c r="AC41">
        <f t="shared" si="0"/>
        <v>2.4671963998351623</v>
      </c>
      <c r="AD41">
        <f t="shared" si="1"/>
        <v>207.58529639088371</v>
      </c>
      <c r="AE41">
        <f>'IDT-1'!E41</f>
        <v>0</v>
      </c>
      <c r="AF41" s="26"/>
      <c r="AG41">
        <f t="shared" si="2"/>
        <v>207.58529639088371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1.7114535907188524</v>
      </c>
      <c r="F42">
        <f>GT_Spot!S42</f>
        <v>0</v>
      </c>
      <c r="G42">
        <f>PPCL_NG!S42</f>
        <v>18.79</v>
      </c>
      <c r="H42">
        <f>PPCL_Spot!S42</f>
        <v>60</v>
      </c>
      <c r="I42">
        <f>Bawana_NG!S42</f>
        <v>31.04</v>
      </c>
      <c r="J42">
        <f>Bawana_RLNG!S42</f>
        <v>0</v>
      </c>
      <c r="K42">
        <f>Bawana_Spot!S42</f>
        <v>12</v>
      </c>
      <c r="L42">
        <f>TWOMCL!R42</f>
        <v>0</v>
      </c>
      <c r="M42">
        <f>EDWPCL!V42</f>
        <v>0</v>
      </c>
      <c r="N42">
        <f>'MSW BWN'!V42</f>
        <v>0.91375679999999992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106.11</v>
      </c>
      <c r="Z42" s="75">
        <f>IEX!Q42</f>
        <v>0</v>
      </c>
      <c r="AA42" s="117">
        <f>STOA!K42</f>
        <v>53.05</v>
      </c>
      <c r="AB42" s="117">
        <f>-STOA!Q42</f>
        <v>0</v>
      </c>
      <c r="AC42">
        <f t="shared" si="0"/>
        <v>2.4958138514383261</v>
      </c>
      <c r="AD42">
        <f t="shared" si="1"/>
        <v>281.11939653928056</v>
      </c>
      <c r="AE42">
        <f>'IDT-1'!E42</f>
        <v>0</v>
      </c>
      <c r="AF42" s="26"/>
      <c r="AG42">
        <f t="shared" si="2"/>
        <v>281.11939653928056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1.7536488308671496</v>
      </c>
      <c r="F43">
        <f>GT_Spot!S43</f>
        <v>0</v>
      </c>
      <c r="G43">
        <f>PPCL_NG!S43</f>
        <v>18.79</v>
      </c>
      <c r="H43">
        <f>PPCL_Spot!S43</f>
        <v>60</v>
      </c>
      <c r="I43">
        <f>Bawana_NG!S43</f>
        <v>31.04</v>
      </c>
      <c r="J43">
        <f>Bawana_RLNG!S43</f>
        <v>0</v>
      </c>
      <c r="K43">
        <f>Bawana_Spot!S43</f>
        <v>12</v>
      </c>
      <c r="L43">
        <f>TWOMCL!R43</f>
        <v>0</v>
      </c>
      <c r="M43">
        <f>EDWPCL!V43</f>
        <v>0</v>
      </c>
      <c r="N43">
        <f>'MSW BWN'!V43</f>
        <v>0.92841599999999969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98.39</v>
      </c>
      <c r="Z43" s="75">
        <f>IEX!Q43</f>
        <v>0</v>
      </c>
      <c r="AA43" s="117">
        <f>STOA!K43</f>
        <v>61.74</v>
      </c>
      <c r="AB43" s="117">
        <f>-STOA!Q43</f>
        <v>0</v>
      </c>
      <c r="AC43">
        <f t="shared" si="0"/>
        <v>2.5048501705116308</v>
      </c>
      <c r="AD43">
        <f t="shared" si="1"/>
        <v>282.13721466035548</v>
      </c>
      <c r="AE43">
        <f>'IDT-1'!E43</f>
        <v>0</v>
      </c>
      <c r="AF43" s="26"/>
      <c r="AG43">
        <f t="shared" si="2"/>
        <v>282.13721466035548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1.7537021902963166</v>
      </c>
      <c r="F44">
        <f>GT_Spot!S44</f>
        <v>0</v>
      </c>
      <c r="G44">
        <f>PPCL_NG!S44</f>
        <v>18.79</v>
      </c>
      <c r="H44">
        <f>PPCL_Spot!S44</f>
        <v>60</v>
      </c>
      <c r="I44">
        <f>Bawana_NG!S44</f>
        <v>31.04</v>
      </c>
      <c r="J44">
        <f>Bawana_RLNG!S44</f>
        <v>0</v>
      </c>
      <c r="K44">
        <f>Bawana_Spot!S44</f>
        <v>12</v>
      </c>
      <c r="L44">
        <f>TWOMCL!R44</f>
        <v>0</v>
      </c>
      <c r="M44">
        <f>EDWPCL!V44</f>
        <v>0</v>
      </c>
      <c r="N44">
        <f>'MSW BWN'!V44</f>
        <v>0.9489795999999997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101.28</v>
      </c>
      <c r="Z44" s="75">
        <f>IEX!Q44</f>
        <v>0</v>
      </c>
      <c r="AA44" s="117">
        <f>STOA!K44</f>
        <v>61.74</v>
      </c>
      <c r="AB44" s="117">
        <f>-STOA!Q44</f>
        <v>0</v>
      </c>
      <c r="AC44">
        <f t="shared" si="0"/>
        <v>2.5304635997546079</v>
      </c>
      <c r="AD44">
        <f t="shared" si="1"/>
        <v>285.02221819054171</v>
      </c>
      <c r="AE44">
        <f>'IDT-1'!E44</f>
        <v>0</v>
      </c>
      <c r="AF44" s="26"/>
      <c r="AG44">
        <f t="shared" si="2"/>
        <v>285.02221819054171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1.8259935530389599</v>
      </c>
      <c r="F45">
        <f>GT_Spot!S45</f>
        <v>0</v>
      </c>
      <c r="G45">
        <f>PPCL_NG!S45</f>
        <v>18.79</v>
      </c>
      <c r="H45">
        <f>PPCL_Spot!S45</f>
        <v>60</v>
      </c>
      <c r="I45">
        <f>Bawana_NG!S45</f>
        <v>31.04</v>
      </c>
      <c r="J45">
        <f>Bawana_RLNG!S45</f>
        <v>0</v>
      </c>
      <c r="K45">
        <f>Bawana_Spot!S45</f>
        <v>12</v>
      </c>
      <c r="L45">
        <f>TWOMCL!R45</f>
        <v>0</v>
      </c>
      <c r="M45">
        <f>EDWPCL!V45</f>
        <v>0</v>
      </c>
      <c r="N45">
        <f>'MSW BWN'!V45</f>
        <v>0.92067919999999992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198.70999999999998</v>
      </c>
      <c r="AB45" s="117">
        <f>-STOA!Q45</f>
        <v>0</v>
      </c>
      <c r="AC45">
        <f t="shared" si="0"/>
        <v>2.8449227202267431</v>
      </c>
      <c r="AD45">
        <f t="shared" si="1"/>
        <v>320.44175003281219</v>
      </c>
      <c r="AE45">
        <f>'IDT-1'!E45</f>
        <v>0</v>
      </c>
      <c r="AF45" s="26"/>
      <c r="AG45">
        <f t="shared" si="2"/>
        <v>320.44175003281219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1.8259935530389599</v>
      </c>
      <c r="F46">
        <f>GT_Spot!S46</f>
        <v>0</v>
      </c>
      <c r="G46">
        <f>PPCL_NG!S46</f>
        <v>18.79</v>
      </c>
      <c r="H46">
        <f>PPCL_Spot!S46</f>
        <v>60</v>
      </c>
      <c r="I46">
        <f>Bawana_NG!S46</f>
        <v>31.04</v>
      </c>
      <c r="J46">
        <f>Bawana_RLNG!S46</f>
        <v>0</v>
      </c>
      <c r="K46">
        <f>Bawana_Spot!S46</f>
        <v>12</v>
      </c>
      <c r="L46">
        <f>TWOMCL!R46</f>
        <v>0</v>
      </c>
      <c r="M46">
        <f>EDWPCL!V46</f>
        <v>0</v>
      </c>
      <c r="N46">
        <f>'MSW BWN'!V46</f>
        <v>0.83944279999999993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198.70999999999998</v>
      </c>
      <c r="AB46" s="117">
        <f>-STOA!Q46</f>
        <v>0</v>
      </c>
      <c r="AC46">
        <f t="shared" si="0"/>
        <v>3.4212861288494389</v>
      </c>
      <c r="AD46">
        <f t="shared" si="1"/>
        <v>254.78415022418955</v>
      </c>
      <c r="AE46">
        <f>'IDT-1'!E46</f>
        <v>0</v>
      </c>
      <c r="AF46" s="26"/>
      <c r="AG46">
        <f t="shared" si="2"/>
        <v>254.78415022418955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-65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1.8259935530389599</v>
      </c>
      <c r="F47">
        <f>GT_Spot!S47</f>
        <v>0</v>
      </c>
      <c r="G47">
        <f>PPCL_NG!S47</f>
        <v>18.79</v>
      </c>
      <c r="H47">
        <f>PPCL_Spot!S47</f>
        <v>60</v>
      </c>
      <c r="I47">
        <f>Bawana_NG!S47</f>
        <v>31.04</v>
      </c>
      <c r="J47">
        <f>Bawana_RLNG!S47</f>
        <v>0</v>
      </c>
      <c r="K47">
        <f>Bawana_Spot!S47</f>
        <v>12</v>
      </c>
      <c r="L47">
        <f>TWOMCL!R47</f>
        <v>0</v>
      </c>
      <c r="M47">
        <f>EDWPCL!V47</f>
        <v>0</v>
      </c>
      <c r="N47">
        <f>'MSW BWN'!V47</f>
        <v>0.90887039999999986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198.70999999999998</v>
      </c>
      <c r="AB47" s="117">
        <f>-STOA!Q47</f>
        <v>0</v>
      </c>
      <c r="AC47">
        <f t="shared" si="0"/>
        <v>2.8448188027867429</v>
      </c>
      <c r="AD47">
        <f t="shared" si="1"/>
        <v>320.43004515025223</v>
      </c>
      <c r="AE47">
        <f>'IDT-1'!E47</f>
        <v>0</v>
      </c>
      <c r="AF47" s="26"/>
      <c r="AG47">
        <f t="shared" si="2"/>
        <v>320.43004515025223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1.8259935530389599</v>
      </c>
      <c r="F48">
        <f>GT_Spot!S48</f>
        <v>0</v>
      </c>
      <c r="G48">
        <f>PPCL_NG!S48</f>
        <v>18.79</v>
      </c>
      <c r="H48">
        <f>PPCL_Spot!S48</f>
        <v>60</v>
      </c>
      <c r="I48">
        <f>Bawana_NG!S48</f>
        <v>31.04</v>
      </c>
      <c r="J48">
        <f>Bawana_RLNG!S48</f>
        <v>0</v>
      </c>
      <c r="K48">
        <f>Bawana_Spot!S48</f>
        <v>12</v>
      </c>
      <c r="L48">
        <f>TWOMCL!R48</f>
        <v>0</v>
      </c>
      <c r="M48">
        <f>EDWPCL!V48</f>
        <v>0</v>
      </c>
      <c r="N48">
        <f>'MSW BWN'!V48</f>
        <v>0.97442959999999967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198.70999999999998</v>
      </c>
      <c r="AB48" s="117">
        <f>-STOA!Q48</f>
        <v>0</v>
      </c>
      <c r="AC48">
        <f t="shared" si="0"/>
        <v>2.8453957237467429</v>
      </c>
      <c r="AD48">
        <f t="shared" si="1"/>
        <v>320.49502742929224</v>
      </c>
      <c r="AE48">
        <f>'IDT-1'!E48</f>
        <v>0</v>
      </c>
      <c r="AF48" s="26"/>
      <c r="AG48">
        <f t="shared" si="2"/>
        <v>320.49502742929224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1.8259935530389599</v>
      </c>
      <c r="F49">
        <f>GT_Spot!S49</f>
        <v>0</v>
      </c>
      <c r="G49">
        <f>PPCL_NG!S49</f>
        <v>18.79</v>
      </c>
      <c r="H49">
        <f>PPCL_Spot!S49</f>
        <v>60</v>
      </c>
      <c r="I49">
        <f>Bawana_NG!S49</f>
        <v>31.04</v>
      </c>
      <c r="J49">
        <f>Bawana_RLNG!S49</f>
        <v>0</v>
      </c>
      <c r="K49">
        <f>Bawana_Spot!S49</f>
        <v>12.000892392355174</v>
      </c>
      <c r="L49">
        <f>TWOMCL!R49</f>
        <v>0</v>
      </c>
      <c r="M49">
        <f>EDWPCL!V49</f>
        <v>0</v>
      </c>
      <c r="N49">
        <f>'MSW BWN'!V49</f>
        <v>0.96954319999999972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198.70999999999998</v>
      </c>
      <c r="AB49" s="117">
        <f>-STOA!Q49</f>
        <v>0</v>
      </c>
      <c r="AC49">
        <f t="shared" si="0"/>
        <v>2.8453605764794685</v>
      </c>
      <c r="AD49">
        <f t="shared" si="1"/>
        <v>320.49106856891461</v>
      </c>
      <c r="AE49">
        <f>'IDT-1'!E49</f>
        <v>0</v>
      </c>
      <c r="AF49" s="26"/>
      <c r="AG49">
        <f t="shared" si="2"/>
        <v>320.49106856891461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1.8259935530389599</v>
      </c>
      <c r="F50">
        <f>GT_Spot!S50</f>
        <v>0</v>
      </c>
      <c r="G50">
        <f>PPCL_NG!S50</f>
        <v>18.79</v>
      </c>
      <c r="H50">
        <f>PPCL_Spot!S50</f>
        <v>60</v>
      </c>
      <c r="I50">
        <f>Bawana_NG!S50</f>
        <v>31.04</v>
      </c>
      <c r="J50">
        <f>Bawana_RLNG!S50</f>
        <v>0</v>
      </c>
      <c r="K50">
        <f>Bawana_Spot!S50</f>
        <v>12.740000000000002</v>
      </c>
      <c r="L50">
        <f>TWOMCL!R50</f>
        <v>0</v>
      </c>
      <c r="M50">
        <f>EDWPCL!V50</f>
        <v>0</v>
      </c>
      <c r="N50">
        <f>'MSW BWN'!V50</f>
        <v>0.95386599999999977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198.70999999999998</v>
      </c>
      <c r="AB50" s="117">
        <f>-STOA!Q50</f>
        <v>0</v>
      </c>
      <c r="AC50">
        <f t="shared" si="0"/>
        <v>2.851726764066743</v>
      </c>
      <c r="AD50">
        <f t="shared" si="1"/>
        <v>321.20813278897219</v>
      </c>
      <c r="AE50">
        <f>'IDT-1'!E50</f>
        <v>0</v>
      </c>
      <c r="AF50" s="26"/>
      <c r="AG50">
        <f t="shared" si="2"/>
        <v>321.20813278897219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1.8767777291959795</v>
      </c>
      <c r="F51">
        <f>GT_Spot!S51</f>
        <v>0</v>
      </c>
      <c r="G51">
        <f>PPCL_NG!S51</f>
        <v>18.79</v>
      </c>
      <c r="H51">
        <f>PPCL_Spot!S51</f>
        <v>60</v>
      </c>
      <c r="I51">
        <f>Bawana_NG!S51</f>
        <v>31.04</v>
      </c>
      <c r="J51">
        <f>Bawana_RLNG!S51</f>
        <v>0</v>
      </c>
      <c r="K51">
        <f>Bawana_Spot!S51</f>
        <v>12.740000000000002</v>
      </c>
      <c r="L51">
        <f>TWOMCL!R51</f>
        <v>0</v>
      </c>
      <c r="M51">
        <f>EDWPCL!V51</f>
        <v>0</v>
      </c>
      <c r="N51">
        <f>'MSW BWN'!V51</f>
        <v>0.93432039999999983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198.70999999999998</v>
      </c>
      <c r="AB51" s="117">
        <f>-STOA!Q51</f>
        <v>0</v>
      </c>
      <c r="AC51">
        <f t="shared" si="0"/>
        <v>3.3402986772576675</v>
      </c>
      <c r="AD51">
        <f t="shared" si="1"/>
        <v>265.75079945193829</v>
      </c>
      <c r="AE51">
        <f>'IDT-1'!E51</f>
        <v>0</v>
      </c>
      <c r="AF51" s="26"/>
      <c r="AG51">
        <f t="shared" si="2"/>
        <v>265.75079945193829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-55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1.8767777291959795</v>
      </c>
      <c r="F52">
        <f>GT_Spot!S52</f>
        <v>0</v>
      </c>
      <c r="G52">
        <f>PPCL_NG!S52</f>
        <v>18.79</v>
      </c>
      <c r="H52">
        <f>PPCL_Spot!S52</f>
        <v>60</v>
      </c>
      <c r="I52">
        <f>Bawana_NG!S52</f>
        <v>31.04</v>
      </c>
      <c r="J52">
        <f>Bawana_RLNG!S52</f>
        <v>0</v>
      </c>
      <c r="K52">
        <f>Bawana_Spot!S52</f>
        <v>12.740000000000002</v>
      </c>
      <c r="L52">
        <f>TWOMCL!R52</f>
        <v>0</v>
      </c>
      <c r="M52">
        <f>EDWPCL!V52</f>
        <v>0</v>
      </c>
      <c r="N52">
        <f>'MSW BWN'!V52</f>
        <v>0.92943399999999998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198.70999999999998</v>
      </c>
      <c r="AB52" s="117">
        <f>-STOA!Q52</f>
        <v>0</v>
      </c>
      <c r="AC52">
        <f t="shared" si="0"/>
        <v>2.8963493008279011</v>
      </c>
      <c r="AD52">
        <f t="shared" si="1"/>
        <v>316.18986242836803</v>
      </c>
      <c r="AE52">
        <f>'IDT-1'!E52</f>
        <v>0</v>
      </c>
      <c r="AF52" s="26"/>
      <c r="AG52">
        <f t="shared" si="2"/>
        <v>316.18986242836803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1.8767777291959795</v>
      </c>
      <c r="F53">
        <f>GT_Spot!S53</f>
        <v>0</v>
      </c>
      <c r="G53">
        <f>PPCL_NG!S53</f>
        <v>18.79</v>
      </c>
      <c r="H53">
        <f>PPCL_Spot!S53</f>
        <v>60</v>
      </c>
      <c r="I53">
        <f>Bawana_NG!S53</f>
        <v>31.04</v>
      </c>
      <c r="J53">
        <f>Bawana_RLNG!S53</f>
        <v>0</v>
      </c>
      <c r="K53">
        <f>Bawana_Spot!S53</f>
        <v>12.740000000000002</v>
      </c>
      <c r="L53">
        <f>TWOMCL!R53</f>
        <v>0</v>
      </c>
      <c r="M53">
        <f>EDWPCL!V53</f>
        <v>0</v>
      </c>
      <c r="N53">
        <f>'MSW BWN'!V53</f>
        <v>0.92556559999999988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198.70999999999998</v>
      </c>
      <c r="AB53" s="117">
        <f>-STOA!Q53</f>
        <v>0</v>
      </c>
      <c r="AC53">
        <f t="shared" si="0"/>
        <v>2.8963152589079009</v>
      </c>
      <c r="AD53">
        <f t="shared" si="1"/>
        <v>316.18602807028805</v>
      </c>
      <c r="AE53">
        <f>'IDT-1'!E53</f>
        <v>0</v>
      </c>
      <c r="AF53" s="26"/>
      <c r="AG53">
        <f t="shared" si="2"/>
        <v>316.18602807028805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1.7952107835497588</v>
      </c>
      <c r="F54">
        <f>GT_Spot!S54</f>
        <v>0</v>
      </c>
      <c r="G54">
        <f>PPCL_NG!S54</f>
        <v>18.79</v>
      </c>
      <c r="H54">
        <f>PPCL_Spot!S54</f>
        <v>60</v>
      </c>
      <c r="I54">
        <f>Bawana_NG!S54</f>
        <v>31.04</v>
      </c>
      <c r="J54">
        <f>Bawana_RLNG!S54</f>
        <v>0</v>
      </c>
      <c r="K54">
        <f>Bawana_Spot!S54</f>
        <v>12.740000000000002</v>
      </c>
      <c r="L54">
        <f>TWOMCL!R54</f>
        <v>0</v>
      </c>
      <c r="M54">
        <f>EDWPCL!V54</f>
        <v>0</v>
      </c>
      <c r="N54">
        <f>'MSW BWN'!V54</f>
        <v>0.91762519999999981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198.70999999999998</v>
      </c>
      <c r="AB54" s="117">
        <f>-STOA!Q54</f>
        <v>0</v>
      </c>
      <c r="AC54">
        <f t="shared" si="0"/>
        <v>2.8955275942662144</v>
      </c>
      <c r="AD54">
        <f t="shared" si="1"/>
        <v>316.09730838928351</v>
      </c>
      <c r="AE54">
        <f>'IDT-1'!E54</f>
        <v>0</v>
      </c>
      <c r="AF54" s="26"/>
      <c r="AG54">
        <f t="shared" si="2"/>
        <v>316.09730838928351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1.7952107835497588</v>
      </c>
      <c r="F55">
        <f>GT_Spot!S55</f>
        <v>0</v>
      </c>
      <c r="G55">
        <f>PPCL_NG!S55</f>
        <v>18.79</v>
      </c>
      <c r="H55">
        <f>PPCL_Spot!S55</f>
        <v>60</v>
      </c>
      <c r="I55">
        <f>Bawana_NG!S55</f>
        <v>31.04</v>
      </c>
      <c r="J55">
        <f>Bawana_RLNG!S55</f>
        <v>0</v>
      </c>
      <c r="K55">
        <f>Bawana_Spot!S55</f>
        <v>12</v>
      </c>
      <c r="L55">
        <f>TWOMCL!R55</f>
        <v>0</v>
      </c>
      <c r="M55">
        <f>EDWPCL!V55</f>
        <v>0</v>
      </c>
      <c r="N55">
        <f>'MSW BWN'!V55</f>
        <v>0.89421119999999987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198.70999999999998</v>
      </c>
      <c r="AB55" s="117">
        <f>-STOA!Q55</f>
        <v>0</v>
      </c>
      <c r="AC55">
        <f t="shared" si="0"/>
        <v>2.8444189134552378</v>
      </c>
      <c r="AD55">
        <f t="shared" si="1"/>
        <v>320.38500307009451</v>
      </c>
      <c r="AE55">
        <f>'IDT-1'!E55</f>
        <v>0</v>
      </c>
      <c r="AF55" s="26"/>
      <c r="AG55">
        <f t="shared" si="2"/>
        <v>320.38500307009451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1.7952107835497588</v>
      </c>
      <c r="F56">
        <f>GT_Spot!S56</f>
        <v>0</v>
      </c>
      <c r="G56">
        <f>PPCL_NG!S56</f>
        <v>18.79</v>
      </c>
      <c r="H56">
        <f>PPCL_Spot!S56</f>
        <v>60</v>
      </c>
      <c r="I56">
        <f>Bawana_NG!S56</f>
        <v>31.04</v>
      </c>
      <c r="J56">
        <f>Bawana_RLNG!S56</f>
        <v>0</v>
      </c>
      <c r="K56">
        <f>Bawana_Spot!S56</f>
        <v>12.740000000000002</v>
      </c>
      <c r="L56">
        <f>TWOMCL!R56</f>
        <v>0</v>
      </c>
      <c r="M56">
        <f>EDWPCL!V56</f>
        <v>0</v>
      </c>
      <c r="N56">
        <f>'MSW BWN'!V56</f>
        <v>0.91375679999999992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198.70999999999998</v>
      </c>
      <c r="AB56" s="117">
        <f>-STOA!Q56</f>
        <v>0</v>
      </c>
      <c r="AC56">
        <f t="shared" si="0"/>
        <v>3.3837905660669572</v>
      </c>
      <c r="AD56">
        <f t="shared" si="1"/>
        <v>260.60517701748279</v>
      </c>
      <c r="AE56">
        <f>'IDT-1'!E56</f>
        <v>0</v>
      </c>
      <c r="AF56" s="26"/>
      <c r="AG56">
        <f t="shared" si="2"/>
        <v>260.60517701748279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-60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1.7952107835497588</v>
      </c>
      <c r="F57">
        <f>GT_Spot!S57</f>
        <v>0</v>
      </c>
      <c r="G57">
        <f>PPCL_NG!S57</f>
        <v>18.79</v>
      </c>
      <c r="H57">
        <f>PPCL_Spot!S57</f>
        <v>60</v>
      </c>
      <c r="I57">
        <f>Bawana_NG!S57</f>
        <v>31.04</v>
      </c>
      <c r="J57">
        <f>Bawana_RLNG!S57</f>
        <v>0</v>
      </c>
      <c r="K57">
        <f>Bawana_Spot!S57</f>
        <v>12.740000000000002</v>
      </c>
      <c r="L57">
        <f>TWOMCL!R57</f>
        <v>0</v>
      </c>
      <c r="M57">
        <f>EDWPCL!V57</f>
        <v>0</v>
      </c>
      <c r="N57">
        <f>'MSW BWN'!V57</f>
        <v>0.91579279999999985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198.70999999999998</v>
      </c>
      <c r="AB57" s="117">
        <f>-STOA!Q57</f>
        <v>0</v>
      </c>
      <c r="AC57">
        <f t="shared" si="0"/>
        <v>3.0286833819791443</v>
      </c>
      <c r="AD57">
        <f t="shared" si="1"/>
        <v>300.96232020157061</v>
      </c>
      <c r="AE57">
        <f>'IDT-1'!E57</f>
        <v>0</v>
      </c>
      <c r="AF57" s="26"/>
      <c r="AG57">
        <f t="shared" si="2"/>
        <v>300.96232020157061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-20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1.7952107835497588</v>
      </c>
      <c r="F58">
        <f>GT_Spot!S58</f>
        <v>0</v>
      </c>
      <c r="G58">
        <f>PPCL_NG!S58</f>
        <v>18.79</v>
      </c>
      <c r="H58">
        <f>PPCL_Spot!S58</f>
        <v>60</v>
      </c>
      <c r="I58">
        <f>Bawana_NG!S58</f>
        <v>31.04</v>
      </c>
      <c r="J58">
        <f>Bawana_RLNG!S58</f>
        <v>0</v>
      </c>
      <c r="K58">
        <f>Bawana_Spot!S58</f>
        <v>12.740000000000002</v>
      </c>
      <c r="L58">
        <f>TWOMCL!R58</f>
        <v>0</v>
      </c>
      <c r="M58">
        <f>EDWPCL!V58</f>
        <v>0</v>
      </c>
      <c r="N58">
        <f>'MSW BWN'!V58</f>
        <v>0.87751599999999985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198.70999999999998</v>
      </c>
      <c r="AB58" s="117">
        <f>-STOA!Q58</f>
        <v>0</v>
      </c>
      <c r="AC58">
        <f t="shared" si="0"/>
        <v>3.0283465461391441</v>
      </c>
      <c r="AD58">
        <f t="shared" si="1"/>
        <v>300.92438023741062</v>
      </c>
      <c r="AE58">
        <f>'IDT-1'!E58</f>
        <v>0</v>
      </c>
      <c r="AF58" s="26"/>
      <c r="AG58">
        <f t="shared" si="2"/>
        <v>300.92438023741062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-20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1.7952107835497588</v>
      </c>
      <c r="F59">
        <f>GT_Spot!S59</f>
        <v>0</v>
      </c>
      <c r="G59">
        <f>PPCL_NG!S59</f>
        <v>18.79</v>
      </c>
      <c r="H59">
        <f>PPCL_Spot!S59</f>
        <v>60</v>
      </c>
      <c r="I59">
        <f>Bawana_NG!S59</f>
        <v>31.04</v>
      </c>
      <c r="J59">
        <f>Bawana_RLNG!S59</f>
        <v>0</v>
      </c>
      <c r="K59">
        <f>Bawana_Spot!S59</f>
        <v>12.740000000000002</v>
      </c>
      <c r="L59">
        <f>TWOMCL!R59</f>
        <v>0</v>
      </c>
      <c r="M59">
        <f>EDWPCL!V59</f>
        <v>0</v>
      </c>
      <c r="N59">
        <f>'MSW BWN'!V59</f>
        <v>0.90500199999999997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198.70999999999998</v>
      </c>
      <c r="AB59" s="117">
        <f>-STOA!Q59</f>
        <v>0</v>
      </c>
      <c r="AC59">
        <f t="shared" si="0"/>
        <v>2.939807147717191</v>
      </c>
      <c r="AD59">
        <f t="shared" si="1"/>
        <v>311.04040563583254</v>
      </c>
      <c r="AE59">
        <f>'IDT-1'!E59</f>
        <v>0</v>
      </c>
      <c r="AF59" s="26"/>
      <c r="AG59">
        <f t="shared" si="2"/>
        <v>311.04040563583254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1.7943966768336044</v>
      </c>
      <c r="F60">
        <f>GT_Spot!S60</f>
        <v>0</v>
      </c>
      <c r="G60">
        <f>PPCL_NG!S60</f>
        <v>18.79</v>
      </c>
      <c r="H60">
        <f>PPCL_Spot!S60</f>
        <v>60</v>
      </c>
      <c r="I60">
        <f>Bawana_NG!S60</f>
        <v>31.04</v>
      </c>
      <c r="J60">
        <f>Bawana_RLNG!S60</f>
        <v>0</v>
      </c>
      <c r="K60">
        <f>Bawana_Spot!S60</f>
        <v>12.740000000000002</v>
      </c>
      <c r="L60">
        <f>TWOMCL!R60</f>
        <v>0</v>
      </c>
      <c r="M60">
        <f>EDWPCL!V60</f>
        <v>0</v>
      </c>
      <c r="N60">
        <f>'MSW BWN'!V60</f>
        <v>0.91273879999999974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198.70999999999998</v>
      </c>
      <c r="AB60" s="117">
        <f>-STOA!Q60</f>
        <v>0</v>
      </c>
      <c r="AC60">
        <f t="shared" si="0"/>
        <v>2.8954774298071122</v>
      </c>
      <c r="AD60">
        <f t="shared" si="1"/>
        <v>316.0916580470265</v>
      </c>
      <c r="AE60">
        <f>'IDT-1'!E60</f>
        <v>0</v>
      </c>
      <c r="AF60" s="26"/>
      <c r="AG60">
        <f t="shared" si="2"/>
        <v>316.0916580470265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-5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1.7942694986121448</v>
      </c>
      <c r="F61">
        <f>GT_Spot!S61</f>
        <v>0</v>
      </c>
      <c r="G61">
        <f>PPCL_NG!S61</f>
        <v>18.79</v>
      </c>
      <c r="H61">
        <f>PPCL_Spot!S61</f>
        <v>60.000000000000007</v>
      </c>
      <c r="I61">
        <f>Bawana_NG!S61</f>
        <v>31.04</v>
      </c>
      <c r="J61">
        <f>Bawana_RLNG!S61</f>
        <v>0</v>
      </c>
      <c r="K61">
        <f>Bawana_Spot!S61</f>
        <v>12</v>
      </c>
      <c r="L61">
        <f>TWOMCL!R61</f>
        <v>0</v>
      </c>
      <c r="M61">
        <f>EDWPCL!V61</f>
        <v>0</v>
      </c>
      <c r="N61">
        <f>'MSW BWN'!V61</f>
        <v>0.94205719999999982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198.70999999999998</v>
      </c>
      <c r="AB61" s="117">
        <f>-STOA!Q61</f>
        <v>0</v>
      </c>
      <c r="AC61">
        <f t="shared" si="0"/>
        <v>3.4219099638904829</v>
      </c>
      <c r="AD61">
        <f t="shared" si="1"/>
        <v>254.85441673472167</v>
      </c>
      <c r="AE61">
        <f>'IDT-1'!E61</f>
        <v>0</v>
      </c>
      <c r="AF61" s="26"/>
      <c r="AG61">
        <f t="shared" si="2"/>
        <v>254.85441673472167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-65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0.90184917653857266</v>
      </c>
      <c r="F62">
        <f>GT_Spot!S62</f>
        <v>0</v>
      </c>
      <c r="G62">
        <f>PPCL_NG!S62</f>
        <v>18.79</v>
      </c>
      <c r="H62">
        <f>PPCL_Spot!S62</f>
        <v>60.18</v>
      </c>
      <c r="I62">
        <f>Bawana_NG!S62</f>
        <v>31.04</v>
      </c>
      <c r="J62">
        <f>Bawana_RLNG!S62</f>
        <v>0</v>
      </c>
      <c r="K62">
        <f>Bawana_Spot!S62</f>
        <v>12</v>
      </c>
      <c r="L62">
        <f>TWOMCL!R62</f>
        <v>0</v>
      </c>
      <c r="M62">
        <f>EDWPCL!V62</f>
        <v>0</v>
      </c>
      <c r="N62">
        <f>'MSW BWN'!V62</f>
        <v>0.91660719999999984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198.70999999999998</v>
      </c>
      <c r="AB62" s="117">
        <f>-STOA!Q62</f>
        <v>0</v>
      </c>
      <c r="AC62">
        <f t="shared" si="0"/>
        <v>2.971510328946469</v>
      </c>
      <c r="AD62">
        <f t="shared" si="1"/>
        <v>304.56694604759207</v>
      </c>
      <c r="AE62">
        <f>'IDT-1'!E62</f>
        <v>0</v>
      </c>
      <c r="AF62" s="26"/>
      <c r="AG62">
        <f t="shared" si="2"/>
        <v>304.56694604759207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-15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0.90184917653857266</v>
      </c>
      <c r="F63">
        <f>GT_Spot!S63</f>
        <v>0</v>
      </c>
      <c r="G63">
        <f>PPCL_NG!S63</f>
        <v>18.79</v>
      </c>
      <c r="H63">
        <f>PPCL_Spot!S63</f>
        <v>60.18</v>
      </c>
      <c r="I63">
        <f>Bawana_NG!S63</f>
        <v>31.04</v>
      </c>
      <c r="J63">
        <f>Bawana_RLNG!S63</f>
        <v>0</v>
      </c>
      <c r="K63">
        <f>Bawana_Spot!S63</f>
        <v>13.951150705270972</v>
      </c>
      <c r="L63">
        <f>TWOMCL!R63</f>
        <v>0</v>
      </c>
      <c r="M63">
        <f>EDWPCL!V63</f>
        <v>0</v>
      </c>
      <c r="N63">
        <f>'MSW BWN'!V63</f>
        <v>0.84636519999999993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198.70999999999998</v>
      </c>
      <c r="AB63" s="117">
        <f>-STOA!Q63</f>
        <v>0</v>
      </c>
      <c r="AC63">
        <f t="shared" si="0"/>
        <v>2.9880623255528538</v>
      </c>
      <c r="AD63">
        <f t="shared" si="1"/>
        <v>306.43130275625668</v>
      </c>
      <c r="AE63">
        <f>'IDT-1'!E63</f>
        <v>0</v>
      </c>
      <c r="AF63" s="26"/>
      <c r="AG63">
        <f t="shared" si="2"/>
        <v>306.43130275625668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-15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0.90184917653857266</v>
      </c>
      <c r="F64">
        <f>GT_Spot!S64</f>
        <v>0</v>
      </c>
      <c r="G64">
        <f>PPCL_NG!S64</f>
        <v>18.79</v>
      </c>
      <c r="H64">
        <f>PPCL_Spot!S64</f>
        <v>60.18</v>
      </c>
      <c r="I64">
        <f>Bawana_NG!S64</f>
        <v>31.04</v>
      </c>
      <c r="J64">
        <f>Bawana_RLNG!S64</f>
        <v>0</v>
      </c>
      <c r="K64">
        <f>Bawana_Spot!S64</f>
        <v>13.951150705270972</v>
      </c>
      <c r="L64">
        <f>TWOMCL!R64</f>
        <v>0</v>
      </c>
      <c r="M64">
        <f>EDWPCL!V64</f>
        <v>0</v>
      </c>
      <c r="N64">
        <f>'MSW BWN'!V64</f>
        <v>0.8756835999999999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198.70999999999998</v>
      </c>
      <c r="AB64" s="117">
        <f>-STOA!Q64</f>
        <v>0</v>
      </c>
      <c r="AC64">
        <f t="shared" si="0"/>
        <v>2.988320327472854</v>
      </c>
      <c r="AD64">
        <f t="shared" si="1"/>
        <v>306.46036315433668</v>
      </c>
      <c r="AE64">
        <f>'IDT-1'!E64</f>
        <v>0</v>
      </c>
      <c r="AF64" s="26"/>
      <c r="AG64">
        <f t="shared" si="2"/>
        <v>306.46036315433668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-15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0.90184917653857266</v>
      </c>
      <c r="F65">
        <f>GT_Spot!S65</f>
        <v>0</v>
      </c>
      <c r="G65">
        <f>PPCL_NG!S65</f>
        <v>18.79</v>
      </c>
      <c r="H65">
        <f>PPCL_Spot!S65</f>
        <v>60.18</v>
      </c>
      <c r="I65">
        <f>Bawana_NG!S65</f>
        <v>31.04</v>
      </c>
      <c r="J65">
        <f>Bawana_RLNG!S65</f>
        <v>0</v>
      </c>
      <c r="K65">
        <f>Bawana_Spot!S65</f>
        <v>13.951150705270972</v>
      </c>
      <c r="L65">
        <f>TWOMCL!R65</f>
        <v>0</v>
      </c>
      <c r="M65">
        <f>EDWPCL!V65</f>
        <v>0</v>
      </c>
      <c r="N65">
        <f>'MSW BWN'!V65</f>
        <v>0.91762519999999981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198.70999999999998</v>
      </c>
      <c r="AB65" s="117">
        <f>-STOA!Q65</f>
        <v>0</v>
      </c>
      <c r="AC65">
        <f t="shared" si="0"/>
        <v>3.1218613263857837</v>
      </c>
      <c r="AD65">
        <f t="shared" si="1"/>
        <v>291.36876375542374</v>
      </c>
      <c r="AE65">
        <f>'IDT-1'!E65</f>
        <v>0</v>
      </c>
      <c r="AF65" s="26"/>
      <c r="AG65">
        <f t="shared" si="2"/>
        <v>291.36876375542374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0.90184917653857266</v>
      </c>
      <c r="F66">
        <f>GT_Spot!S66</f>
        <v>0</v>
      </c>
      <c r="G66">
        <f>PPCL_NG!S66</f>
        <v>18.79</v>
      </c>
      <c r="H66">
        <f>PPCL_Spot!S66</f>
        <v>60.18</v>
      </c>
      <c r="I66">
        <f>Bawana_NG!S66</f>
        <v>31.04</v>
      </c>
      <c r="J66">
        <f>Bawana_RLNG!S66</f>
        <v>0</v>
      </c>
      <c r="K66">
        <f>Bawana_Spot!S66</f>
        <v>13.951150705270972</v>
      </c>
      <c r="L66">
        <f>TWOMCL!R66</f>
        <v>0</v>
      </c>
      <c r="M66">
        <f>EDWPCL!V66</f>
        <v>0</v>
      </c>
      <c r="N66">
        <f>'MSW BWN'!V66</f>
        <v>0.91762519999999981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179.41</v>
      </c>
      <c r="AB66" s="117">
        <f>-STOA!Q66</f>
        <v>0</v>
      </c>
      <c r="AC66">
        <f t="shared" si="0"/>
        <v>3.0851932392187136</v>
      </c>
      <c r="AD66">
        <f t="shared" si="1"/>
        <v>257.10543184259086</v>
      </c>
      <c r="AE66">
        <f>'IDT-1'!E66</f>
        <v>0</v>
      </c>
      <c r="AF66" s="26"/>
      <c r="AG66">
        <f t="shared" si="2"/>
        <v>257.10543184259086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-45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1.4154606219122345</v>
      </c>
      <c r="F67">
        <f>GT_Spot!S67</f>
        <v>0</v>
      </c>
      <c r="G67">
        <f>PPCL_NG!S67</f>
        <v>18.79</v>
      </c>
      <c r="H67">
        <f>PPCL_Spot!S67</f>
        <v>60.000000000000007</v>
      </c>
      <c r="I67">
        <f>Bawana_NG!S67</f>
        <v>31.04</v>
      </c>
      <c r="J67">
        <f>Bawana_RLNG!S67</f>
        <v>0</v>
      </c>
      <c r="K67">
        <f>Bawana_Spot!S67</f>
        <v>12</v>
      </c>
      <c r="L67">
        <f>TWOMCL!R67</f>
        <v>0</v>
      </c>
      <c r="M67">
        <f>EDWPCL!V67</f>
        <v>0</v>
      </c>
      <c r="N67">
        <f>'MSW BWN'!V67</f>
        <v>0.89136079999999995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179.41</v>
      </c>
      <c r="AB67" s="117">
        <f>-STOA!Q67</f>
        <v>0</v>
      </c>
      <c r="AC67">
        <f t="shared" si="0"/>
        <v>2.759993303734781</v>
      </c>
      <c r="AD67">
        <f t="shared" si="1"/>
        <v>290.78682811817743</v>
      </c>
      <c r="AE67">
        <f>'IDT-1'!E67</f>
        <v>0</v>
      </c>
      <c r="AF67" s="26"/>
      <c r="AG67">
        <f t="shared" si="2"/>
        <v>290.78682811817743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1.4154606219122345</v>
      </c>
      <c r="F68">
        <f>GT_Spot!S68</f>
        <v>0</v>
      </c>
      <c r="G68">
        <f>PPCL_NG!S68</f>
        <v>18.79</v>
      </c>
      <c r="H68">
        <f>PPCL_Spot!S68</f>
        <v>60.18</v>
      </c>
      <c r="I68">
        <f>Bawana_NG!S68</f>
        <v>31.04</v>
      </c>
      <c r="J68">
        <f>Bawana_RLNG!S68</f>
        <v>0</v>
      </c>
      <c r="K68">
        <f>Bawana_Spot!S68</f>
        <v>13.951150705270972</v>
      </c>
      <c r="L68">
        <f>TWOMCL!R68</f>
        <v>0</v>
      </c>
      <c r="M68">
        <f>EDWPCL!V68</f>
        <v>0</v>
      </c>
      <c r="N68">
        <f>'MSW BWN'!V68</f>
        <v>0.91579279999999985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179.41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2.7789624315411658</v>
      </c>
      <c r="AD68">
        <f t="shared" ref="AD68:AD98" si="4">SUM(B68:AB68,AI68:AR68)-AC68</f>
        <v>292.92344169564205</v>
      </c>
      <c r="AE68">
        <f>'IDT-1'!E68</f>
        <v>0</v>
      </c>
      <c r="AF68" s="26"/>
      <c r="AG68">
        <f t="shared" ref="AG68:AG98" si="5">SUM(AD68:AF68)</f>
        <v>292.92344169564205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1.4154606219122345</v>
      </c>
      <c r="F69">
        <f>GT_Spot!S69</f>
        <v>0</v>
      </c>
      <c r="G69">
        <f>PPCL_NG!S69</f>
        <v>18.79</v>
      </c>
      <c r="H69">
        <f>PPCL_Spot!S69</f>
        <v>60.18</v>
      </c>
      <c r="I69">
        <f>Bawana_NG!S69</f>
        <v>31.04</v>
      </c>
      <c r="J69">
        <f>Bawana_RLNG!S69</f>
        <v>0</v>
      </c>
      <c r="K69">
        <f>Bawana_Spot!S69</f>
        <v>13.951150705270972</v>
      </c>
      <c r="L69">
        <f>TWOMCL!R69</f>
        <v>0</v>
      </c>
      <c r="M69">
        <f>EDWPCL!V69</f>
        <v>0</v>
      </c>
      <c r="N69">
        <f>'MSW BWN'!V69</f>
        <v>0.88647439999999988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179.41</v>
      </c>
      <c r="AB69" s="117">
        <f>-STOA!Q69</f>
        <v>0</v>
      </c>
      <c r="AC69">
        <f t="shared" si="3"/>
        <v>2.7787044296211656</v>
      </c>
      <c r="AD69">
        <f t="shared" si="4"/>
        <v>292.89438129756206</v>
      </c>
      <c r="AE69">
        <f>'IDT-1'!E69</f>
        <v>0</v>
      </c>
      <c r="AF69" s="26"/>
      <c r="AG69">
        <f t="shared" si="5"/>
        <v>292.89438129756206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1.4154606219122345</v>
      </c>
      <c r="F70">
        <f>GT_Spot!S70</f>
        <v>0</v>
      </c>
      <c r="G70">
        <f>PPCL_NG!S70</f>
        <v>18.79</v>
      </c>
      <c r="H70">
        <f>PPCL_Spot!S70</f>
        <v>60.18</v>
      </c>
      <c r="I70">
        <f>Bawana_NG!S70</f>
        <v>31.04</v>
      </c>
      <c r="J70">
        <f>Bawana_RLNG!S70</f>
        <v>0</v>
      </c>
      <c r="K70">
        <f>Bawana_Spot!S70</f>
        <v>13.951150705270972</v>
      </c>
      <c r="L70">
        <f>TWOMCL!R70</f>
        <v>0</v>
      </c>
      <c r="M70">
        <f>EDWPCL!V70</f>
        <v>0</v>
      </c>
      <c r="N70">
        <f>'MSW BWN'!V70</f>
        <v>0.89136079999999995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160.12</v>
      </c>
      <c r="AB70" s="117">
        <f>-STOA!Q70</f>
        <v>0</v>
      </c>
      <c r="AC70">
        <f t="shared" si="3"/>
        <v>2.786557980385072</v>
      </c>
      <c r="AD70">
        <f t="shared" si="4"/>
        <v>253.60141414679813</v>
      </c>
      <c r="AE70">
        <f>'IDT-1'!E70</f>
        <v>0</v>
      </c>
      <c r="AF70" s="26"/>
      <c r="AG70">
        <f t="shared" si="5"/>
        <v>253.60141414679813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1.8242548217416712</v>
      </c>
      <c r="F71">
        <f>GT_Spot!S71</f>
        <v>0</v>
      </c>
      <c r="G71">
        <f>PPCL_NG!S71</f>
        <v>18.79</v>
      </c>
      <c r="H71">
        <f>PPCL_Spot!S71</f>
        <v>60.18</v>
      </c>
      <c r="I71">
        <f>Bawana_NG!S71</f>
        <v>31.04</v>
      </c>
      <c r="J71">
        <f>Bawana_RLNG!S71</f>
        <v>0</v>
      </c>
      <c r="K71">
        <f>Bawana_Spot!S71</f>
        <v>13.951150705270972</v>
      </c>
      <c r="L71">
        <f>TWOMCL!R71</f>
        <v>0</v>
      </c>
      <c r="M71">
        <f>EDWPCL!V71</f>
        <v>0</v>
      </c>
      <c r="N71">
        <f>'MSW BWN'!V71</f>
        <v>0.89136079999999995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160.12</v>
      </c>
      <c r="AB71" s="117">
        <f>-STOA!Q71</f>
        <v>0</v>
      </c>
      <c r="AC71">
        <f t="shared" si="3"/>
        <v>2.6125928188996643</v>
      </c>
      <c r="AD71">
        <f t="shared" si="4"/>
        <v>274.18417350811296</v>
      </c>
      <c r="AE71">
        <f>'IDT-1'!E71</f>
        <v>0</v>
      </c>
      <c r="AF71" s="26"/>
      <c r="AG71">
        <f t="shared" si="5"/>
        <v>274.18417350811296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1.8242548217416712</v>
      </c>
      <c r="F72">
        <f>GT_Spot!S72</f>
        <v>0</v>
      </c>
      <c r="G72">
        <f>PPCL_NG!S72</f>
        <v>18.79</v>
      </c>
      <c r="H72">
        <f>PPCL_Spot!S72</f>
        <v>60.18</v>
      </c>
      <c r="I72">
        <f>Bawana_NG!S72</f>
        <v>31.04</v>
      </c>
      <c r="J72">
        <f>Bawana_RLNG!S72</f>
        <v>0</v>
      </c>
      <c r="K72">
        <f>Bawana_Spot!S72</f>
        <v>13.951150705270972</v>
      </c>
      <c r="L72">
        <f>TWOMCL!R72</f>
        <v>0</v>
      </c>
      <c r="M72">
        <f>EDWPCL!V72</f>
        <v>0</v>
      </c>
      <c r="N72">
        <f>'MSW BWN'!V72</f>
        <v>0.92556559999999988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140.83000000000001</v>
      </c>
      <c r="AB72" s="117">
        <f>-STOA!Q72</f>
        <v>0</v>
      </c>
      <c r="AC72">
        <f t="shared" si="3"/>
        <v>2.4431418211396649</v>
      </c>
      <c r="AD72">
        <f t="shared" si="4"/>
        <v>255.09782930587298</v>
      </c>
      <c r="AE72">
        <f>'IDT-1'!E72</f>
        <v>0</v>
      </c>
      <c r="AF72" s="26"/>
      <c r="AG72">
        <f t="shared" si="5"/>
        <v>255.09782930587298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1.8242548217416712</v>
      </c>
      <c r="F73">
        <f>GT_Spot!S73</f>
        <v>0</v>
      </c>
      <c r="G73">
        <f>PPCL_NG!S73</f>
        <v>18.79</v>
      </c>
      <c r="H73">
        <f>PPCL_Spot!S73</f>
        <v>60.18</v>
      </c>
      <c r="I73">
        <f>Bawana_NG!S73</f>
        <v>31.04</v>
      </c>
      <c r="J73">
        <f>Bawana_RLNG!S73</f>
        <v>0</v>
      </c>
      <c r="K73">
        <f>Bawana_Spot!S73</f>
        <v>30</v>
      </c>
      <c r="L73">
        <f>TWOMCL!R73</f>
        <v>0</v>
      </c>
      <c r="M73">
        <f>EDWPCL!V73</f>
        <v>0</v>
      </c>
      <c r="N73">
        <f>'MSW BWN'!V73</f>
        <v>0.93330239999999975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45.91</v>
      </c>
      <c r="Z73" s="75">
        <f>IEX!Q73</f>
        <v>0</v>
      </c>
      <c r="AA73" s="117">
        <f>STOA!K73</f>
        <v>18.330000000000002</v>
      </c>
      <c r="AB73" s="117">
        <f>-STOA!Q73</f>
        <v>0</v>
      </c>
      <c r="AC73">
        <f t="shared" si="3"/>
        <v>1.8966425035513268</v>
      </c>
      <c r="AD73">
        <f t="shared" si="4"/>
        <v>213.63091471819035</v>
      </c>
      <c r="AE73">
        <f>'IDT-1'!E73</f>
        <v>0</v>
      </c>
      <c r="AF73" s="26"/>
      <c r="AG73">
        <f t="shared" si="5"/>
        <v>213.63091471819035</v>
      </c>
      <c r="AI73" s="75">
        <f>PXIL!K73</f>
        <v>0</v>
      </c>
      <c r="AJ73" s="75">
        <f>PXIL!Q73</f>
        <v>0</v>
      </c>
      <c r="AK73" s="75">
        <f>RTM_IEX!K73</f>
        <v>8.52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1.8242548217416712</v>
      </c>
      <c r="F74">
        <f>GT_Spot!S74</f>
        <v>0</v>
      </c>
      <c r="G74">
        <f>PPCL_NG!S74</f>
        <v>18.79</v>
      </c>
      <c r="H74">
        <f>PPCL_Spot!S74</f>
        <v>60.18</v>
      </c>
      <c r="I74">
        <f>Bawana_NG!S74</f>
        <v>31.04</v>
      </c>
      <c r="J74">
        <f>Bawana_RLNG!S74</f>
        <v>0</v>
      </c>
      <c r="K74">
        <f>Bawana_Spot!S74</f>
        <v>30</v>
      </c>
      <c r="L74">
        <f>TWOMCL!R74</f>
        <v>0</v>
      </c>
      <c r="M74">
        <f>EDWPCL!V74</f>
        <v>0</v>
      </c>
      <c r="N74">
        <f>'MSW BWN'!V74</f>
        <v>0.88728879999999977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45.9</v>
      </c>
      <c r="Z74" s="75">
        <f>IEX!Q74</f>
        <v>0</v>
      </c>
      <c r="AA74" s="117">
        <f>STOA!K74</f>
        <v>13.51</v>
      </c>
      <c r="AB74" s="117">
        <f>-STOA!Q74</f>
        <v>0</v>
      </c>
      <c r="AC74">
        <f t="shared" si="3"/>
        <v>1.8281255838713268</v>
      </c>
      <c r="AD74">
        <f t="shared" si="4"/>
        <v>205.91341803787034</v>
      </c>
      <c r="AE74">
        <f>'IDT-1'!E74</f>
        <v>0</v>
      </c>
      <c r="AF74" s="26"/>
      <c r="AG74">
        <f t="shared" si="5"/>
        <v>205.91341803787034</v>
      </c>
      <c r="AI74" s="75">
        <f>PXIL!K74</f>
        <v>0</v>
      </c>
      <c r="AJ74" s="75">
        <f>PXIL!Q74</f>
        <v>0</v>
      </c>
      <c r="AK74" s="75">
        <f>RTM_IEX!K74</f>
        <v>5.61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1.8402104032729396</v>
      </c>
      <c r="F75">
        <f>GT_Spot!S75</f>
        <v>0</v>
      </c>
      <c r="G75">
        <f>PPCL_NG!S75</f>
        <v>18.79</v>
      </c>
      <c r="H75">
        <f>PPCL_Spot!S75</f>
        <v>60.18</v>
      </c>
      <c r="I75">
        <f>Bawana_NG!S75</f>
        <v>31.04</v>
      </c>
      <c r="J75">
        <f>Bawana_RLNG!S75</f>
        <v>0</v>
      </c>
      <c r="K75">
        <f>Bawana_Spot!S75</f>
        <v>30</v>
      </c>
      <c r="L75">
        <f>TWOMCL!R75</f>
        <v>0</v>
      </c>
      <c r="M75">
        <f>EDWPCL!V75</f>
        <v>0</v>
      </c>
      <c r="N75">
        <f>'MSW BWN'!V75</f>
        <v>0.92251159999999977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49.9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1.7303679536288021</v>
      </c>
      <c r="AD75">
        <f t="shared" si="4"/>
        <v>194.90235404964415</v>
      </c>
      <c r="AE75">
        <f>'IDT-1'!E75</f>
        <v>0</v>
      </c>
      <c r="AF75" s="26"/>
      <c r="AG75">
        <f t="shared" si="5"/>
        <v>194.90235404964415</v>
      </c>
      <c r="AI75" s="75">
        <f>PXIL!K75</f>
        <v>0</v>
      </c>
      <c r="AJ75" s="75">
        <f>PXIL!Q75</f>
        <v>0</v>
      </c>
      <c r="AK75" s="75">
        <f>RTM_IEX!K75</f>
        <v>3.96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1.8402104032729396</v>
      </c>
      <c r="F76">
        <f>GT_Spot!S76</f>
        <v>0</v>
      </c>
      <c r="G76">
        <f>PPCL_NG!S76</f>
        <v>18.79</v>
      </c>
      <c r="H76">
        <f>PPCL_Spot!S76</f>
        <v>60.18</v>
      </c>
      <c r="I76">
        <f>Bawana_NG!S76</f>
        <v>31.04</v>
      </c>
      <c r="J76">
        <f>Bawana_RLNG!S76</f>
        <v>0</v>
      </c>
      <c r="K76">
        <f>Bawana_Spot!S76</f>
        <v>30</v>
      </c>
      <c r="L76">
        <f>TWOMCL!R76</f>
        <v>0</v>
      </c>
      <c r="M76">
        <f>EDWPCL!V76</f>
        <v>0</v>
      </c>
      <c r="N76">
        <f>'MSW BWN'!V76</f>
        <v>0.94022479999999986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49.4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1.7163558297888022</v>
      </c>
      <c r="AD76">
        <f t="shared" si="4"/>
        <v>193.32407937348415</v>
      </c>
      <c r="AE76">
        <f>'IDT-1'!E76</f>
        <v>0</v>
      </c>
      <c r="AF76" s="26"/>
      <c r="AG76">
        <f t="shared" si="5"/>
        <v>193.32407937348415</v>
      </c>
      <c r="AI76" s="75">
        <f>PXIL!K76</f>
        <v>0</v>
      </c>
      <c r="AJ76" s="75">
        <f>PXIL!Q76</f>
        <v>0</v>
      </c>
      <c r="AK76" s="75">
        <f>RTM_IEX!K76</f>
        <v>2.85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1.8912500000000001</v>
      </c>
      <c r="F77">
        <f>GT_Spot!S77</f>
        <v>0</v>
      </c>
      <c r="G77">
        <f>PPCL_NG!S77</f>
        <v>18.79</v>
      </c>
      <c r="H77">
        <f>PPCL_Spot!S77</f>
        <v>60.18</v>
      </c>
      <c r="I77">
        <f>Bawana_NG!S77</f>
        <v>31.04</v>
      </c>
      <c r="J77">
        <f>Bawana_RLNG!S77</f>
        <v>0</v>
      </c>
      <c r="K77">
        <f>Bawana_Spot!S77</f>
        <v>30</v>
      </c>
      <c r="L77">
        <f>TWOMCL!R77</f>
        <v>0</v>
      </c>
      <c r="M77">
        <f>EDWPCL!V77</f>
        <v>0</v>
      </c>
      <c r="N77">
        <f>'MSW BWN'!V77</f>
        <v>0.95875239999999973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49.32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1.7202240211200002</v>
      </c>
      <c r="AD77">
        <f t="shared" si="4"/>
        <v>193.75977837888001</v>
      </c>
      <c r="AE77">
        <f>'IDT-1'!E77</f>
        <v>0</v>
      </c>
      <c r="AF77" s="26"/>
      <c r="AG77">
        <f t="shared" si="5"/>
        <v>193.75977837888001</v>
      </c>
      <c r="AI77" s="75">
        <f>PXIL!K77</f>
        <v>0</v>
      </c>
      <c r="AJ77" s="75">
        <f>PXIL!Q77</f>
        <v>0</v>
      </c>
      <c r="AK77" s="75">
        <f>RTM_IEX!K77</f>
        <v>3.3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1.8912500000000001</v>
      </c>
      <c r="F78">
        <f>GT_Spot!S78</f>
        <v>0</v>
      </c>
      <c r="G78">
        <f>PPCL_NG!S78</f>
        <v>18.79</v>
      </c>
      <c r="H78">
        <f>PPCL_Spot!S78</f>
        <v>60.18</v>
      </c>
      <c r="I78">
        <f>Bawana_NG!S78</f>
        <v>31.04</v>
      </c>
      <c r="J78">
        <f>Bawana_RLNG!S78</f>
        <v>0</v>
      </c>
      <c r="K78">
        <f>Bawana_Spot!S78</f>
        <v>30</v>
      </c>
      <c r="L78">
        <f>TWOMCL!R78</f>
        <v>0</v>
      </c>
      <c r="M78">
        <f>EDWPCL!V78</f>
        <v>0</v>
      </c>
      <c r="N78">
        <f>'MSW BWN'!V78</f>
        <v>0.97035759999999982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45.91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1.6926061468800002</v>
      </c>
      <c r="AD78">
        <f t="shared" si="4"/>
        <v>190.64900145312001</v>
      </c>
      <c r="AE78">
        <f>'IDT-1'!E78</f>
        <v>0</v>
      </c>
      <c r="AF78" s="26"/>
      <c r="AG78">
        <f t="shared" si="5"/>
        <v>190.64900145312001</v>
      </c>
      <c r="AI78" s="75">
        <f>PXIL!K78</f>
        <v>0</v>
      </c>
      <c r="AJ78" s="75">
        <f>PXIL!Q78</f>
        <v>0</v>
      </c>
      <c r="AK78" s="75">
        <f>RTM_IEX!K78</f>
        <v>3.56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1.8912500000000001</v>
      </c>
      <c r="F79">
        <f>GT_Spot!S79</f>
        <v>0</v>
      </c>
      <c r="G79">
        <f>PPCL_NG!S79</f>
        <v>18.79</v>
      </c>
      <c r="H79">
        <f>PPCL_Spot!S79</f>
        <v>60.18</v>
      </c>
      <c r="I79">
        <f>Bawana_NG!S79</f>
        <v>31.04</v>
      </c>
      <c r="J79">
        <f>Bawana_RLNG!S79</f>
        <v>0</v>
      </c>
      <c r="K79">
        <f>Bawana_Spot!S79</f>
        <v>30</v>
      </c>
      <c r="L79">
        <f>TWOMCL!R79</f>
        <v>0</v>
      </c>
      <c r="M79">
        <f>EDWPCL!V79</f>
        <v>0</v>
      </c>
      <c r="N79">
        <f>'MSW BWN'!V79</f>
        <v>0.98420239999999981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42.51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1.66078398112</v>
      </c>
      <c r="AD79">
        <f t="shared" si="4"/>
        <v>187.06466841887999</v>
      </c>
      <c r="AE79">
        <f>'IDT-1'!E79</f>
        <v>0</v>
      </c>
      <c r="AF79" s="26"/>
      <c r="AG79">
        <f t="shared" si="5"/>
        <v>187.06466841887999</v>
      </c>
      <c r="AI79" s="75">
        <f>PXIL!K79</f>
        <v>0</v>
      </c>
      <c r="AJ79" s="75">
        <f>PXIL!Q79</f>
        <v>0</v>
      </c>
      <c r="AK79" s="75">
        <f>RTM_IEX!K79</f>
        <v>3.33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1.8912500000000001</v>
      </c>
      <c r="F80">
        <f>GT_Spot!S80</f>
        <v>0</v>
      </c>
      <c r="G80">
        <f>PPCL_NG!S80</f>
        <v>18.79</v>
      </c>
      <c r="H80">
        <f>PPCL_Spot!S80</f>
        <v>60.18</v>
      </c>
      <c r="I80">
        <f>Bawana_NG!S80</f>
        <v>31.04</v>
      </c>
      <c r="J80">
        <f>Bawana_RLNG!S80</f>
        <v>0</v>
      </c>
      <c r="K80">
        <f>Bawana_Spot!S80</f>
        <v>30</v>
      </c>
      <c r="L80">
        <f>TWOMCL!R80</f>
        <v>0</v>
      </c>
      <c r="M80">
        <f>EDWPCL!V80</f>
        <v>0</v>
      </c>
      <c r="N80">
        <f>'MSW BWN'!V80</f>
        <v>0.97137559999999978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41.48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1.6504631052799998</v>
      </c>
      <c r="AD80">
        <f t="shared" si="4"/>
        <v>185.90216249471996</v>
      </c>
      <c r="AE80">
        <f>'IDT-1'!E80</f>
        <v>0</v>
      </c>
      <c r="AF80" s="26"/>
      <c r="AG80">
        <f t="shared" si="5"/>
        <v>185.90216249471996</v>
      </c>
      <c r="AI80" s="75">
        <f>PXIL!K80</f>
        <v>0</v>
      </c>
      <c r="AJ80" s="75">
        <f>PXIL!Q80</f>
        <v>0</v>
      </c>
      <c r="AK80" s="75">
        <f>RTM_IEX!K80</f>
        <v>3.2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1.8912500000000001</v>
      </c>
      <c r="F81">
        <f>GT_Spot!S81</f>
        <v>0</v>
      </c>
      <c r="G81">
        <f>PPCL_NG!S81</f>
        <v>18.79</v>
      </c>
      <c r="H81">
        <f>PPCL_Spot!S81</f>
        <v>60.18</v>
      </c>
      <c r="I81">
        <f>Bawana_NG!S81</f>
        <v>31.04</v>
      </c>
      <c r="J81">
        <f>Bawana_RLNG!S81</f>
        <v>0</v>
      </c>
      <c r="K81">
        <f>Bawana_Spot!S81</f>
        <v>30</v>
      </c>
      <c r="L81">
        <f>TWOMCL!R81</f>
        <v>0</v>
      </c>
      <c r="M81">
        <f>EDWPCL!V81</f>
        <v>0</v>
      </c>
      <c r="N81">
        <f>'MSW BWN'!V81</f>
        <v>0.92637999999999976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41.12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1.6582511440000001</v>
      </c>
      <c r="AD81">
        <f t="shared" si="4"/>
        <v>186.77937885600002</v>
      </c>
      <c r="AE81">
        <f>'IDT-1'!E81</f>
        <v>0</v>
      </c>
      <c r="AF81" s="26"/>
      <c r="AG81">
        <f t="shared" si="5"/>
        <v>186.77937885600002</v>
      </c>
      <c r="AI81" s="75">
        <f>PXIL!K81</f>
        <v>0</v>
      </c>
      <c r="AJ81" s="75">
        <f>PXIL!Q81</f>
        <v>0</v>
      </c>
      <c r="AK81" s="75">
        <f>RTM_IEX!K81</f>
        <v>4.49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1.8912500000000001</v>
      </c>
      <c r="F82">
        <f>GT_Spot!S82</f>
        <v>0</v>
      </c>
      <c r="G82">
        <f>PPCL_NG!S82</f>
        <v>18.79</v>
      </c>
      <c r="H82">
        <f>PPCL_Spot!S82</f>
        <v>60.18</v>
      </c>
      <c r="I82">
        <f>Bawana_NG!S82</f>
        <v>31.04</v>
      </c>
      <c r="J82">
        <f>Bawana_RLNG!S82</f>
        <v>0</v>
      </c>
      <c r="K82">
        <f>Bawana_Spot!S82</f>
        <v>30</v>
      </c>
      <c r="L82">
        <f>TWOMCL!R82</f>
        <v>0</v>
      </c>
      <c r="M82">
        <f>EDWPCL!V82</f>
        <v>0</v>
      </c>
      <c r="N82">
        <f>'MSW BWN'!V82</f>
        <v>0.95875239999999973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43.69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1.6800960211200002</v>
      </c>
      <c r="AD82">
        <f t="shared" si="4"/>
        <v>189.23990637888002</v>
      </c>
      <c r="AE82">
        <f>'IDT-1'!E82</f>
        <v>0</v>
      </c>
      <c r="AF82" s="26"/>
      <c r="AG82">
        <f t="shared" si="5"/>
        <v>189.23990637888002</v>
      </c>
      <c r="AI82" s="75">
        <f>PXIL!K82</f>
        <v>0</v>
      </c>
      <c r="AJ82" s="75">
        <f>PXIL!Q82</f>
        <v>0</v>
      </c>
      <c r="AK82" s="75">
        <f>RTM_IEX!K82</f>
        <v>4.37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1.8912500000000001</v>
      </c>
      <c r="F83">
        <f>GT_Spot!S83</f>
        <v>0</v>
      </c>
      <c r="G83">
        <f>PPCL_NG!S83</f>
        <v>18.79</v>
      </c>
      <c r="H83">
        <f>PPCL_Spot!S83</f>
        <v>60.18</v>
      </c>
      <c r="I83">
        <f>Bawana_NG!S83</f>
        <v>31.04</v>
      </c>
      <c r="J83">
        <f>Bawana_RLNG!S83</f>
        <v>0</v>
      </c>
      <c r="K83">
        <f>Bawana_Spot!S83</f>
        <v>30</v>
      </c>
      <c r="L83">
        <f>TWOMCL!R83</f>
        <v>0</v>
      </c>
      <c r="M83">
        <f>EDWPCL!V83</f>
        <v>0</v>
      </c>
      <c r="N83">
        <f>'MSW BWN'!V83</f>
        <v>0.95488399999999984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12.77</v>
      </c>
      <c r="Z83" s="75">
        <f>IEX!Q83</f>
        <v>0</v>
      </c>
      <c r="AA83" s="117">
        <f>STOA!K83</f>
        <v>48.23</v>
      </c>
      <c r="AB83" s="117">
        <f>-STOA!Q83</f>
        <v>0</v>
      </c>
      <c r="AC83">
        <f t="shared" si="3"/>
        <v>1.7939339792000002</v>
      </c>
      <c r="AD83">
        <f t="shared" si="4"/>
        <v>202.06220002079999</v>
      </c>
      <c r="AE83">
        <f>'IDT-1'!E83</f>
        <v>0</v>
      </c>
      <c r="AF83" s="26"/>
      <c r="AG83">
        <f t="shared" si="5"/>
        <v>202.06220002079999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1.8912500000000001</v>
      </c>
      <c r="F84">
        <f>GT_Spot!S84</f>
        <v>0</v>
      </c>
      <c r="G84">
        <f>PPCL_NG!S84</f>
        <v>18.79</v>
      </c>
      <c r="H84">
        <f>PPCL_Spot!S84</f>
        <v>60.18</v>
      </c>
      <c r="I84">
        <f>Bawana_NG!S84</f>
        <v>31.04</v>
      </c>
      <c r="J84">
        <f>Bawana_RLNG!S84</f>
        <v>0</v>
      </c>
      <c r="K84">
        <f>Bawana_Spot!S84</f>
        <v>30</v>
      </c>
      <c r="L84">
        <f>TWOMCL!R84</f>
        <v>0</v>
      </c>
      <c r="M84">
        <f>EDWPCL!V84</f>
        <v>0</v>
      </c>
      <c r="N84">
        <f>'MSW BWN'!V84</f>
        <v>0.94205719999999982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13.01</v>
      </c>
      <c r="Z84" s="75">
        <f>IEX!Q84</f>
        <v>0</v>
      </c>
      <c r="AA84" s="117">
        <f>STOA!K84</f>
        <v>48.23</v>
      </c>
      <c r="AB84" s="117">
        <f>-STOA!Q84</f>
        <v>0</v>
      </c>
      <c r="AC84">
        <f t="shared" si="3"/>
        <v>1.7959331033599999</v>
      </c>
      <c r="AD84">
        <f t="shared" si="4"/>
        <v>202.28737409663998</v>
      </c>
      <c r="AE84">
        <f>'IDT-1'!E84</f>
        <v>0</v>
      </c>
      <c r="AF84" s="26"/>
      <c r="AG84">
        <f t="shared" si="5"/>
        <v>202.28737409663998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1.8912500000000001</v>
      </c>
      <c r="F85">
        <f>GT_Spot!S85</f>
        <v>0</v>
      </c>
      <c r="G85">
        <f>PPCL_NG!S85</f>
        <v>18.79</v>
      </c>
      <c r="H85">
        <f>PPCL_Spot!S85</f>
        <v>60.18</v>
      </c>
      <c r="I85">
        <f>Bawana_NG!S85</f>
        <v>31.04</v>
      </c>
      <c r="J85">
        <f>Bawana_RLNG!S85</f>
        <v>0</v>
      </c>
      <c r="K85">
        <f>Bawana_Spot!S85</f>
        <v>30</v>
      </c>
      <c r="L85">
        <f>TWOMCL!R85</f>
        <v>0</v>
      </c>
      <c r="M85">
        <f>EDWPCL!V85</f>
        <v>0</v>
      </c>
      <c r="N85">
        <f>'MSW BWN'!V85</f>
        <v>0.93533839999999979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13.23</v>
      </c>
      <c r="Z85" s="75">
        <f>IEX!Q85</f>
        <v>0</v>
      </c>
      <c r="AA85" s="117">
        <f>STOA!K85</f>
        <v>48.23</v>
      </c>
      <c r="AB85" s="117">
        <f>-STOA!Q85</f>
        <v>0</v>
      </c>
      <c r="AC85">
        <f t="shared" si="3"/>
        <v>1.7978099779200001</v>
      </c>
      <c r="AD85">
        <f t="shared" si="4"/>
        <v>202.49877842207999</v>
      </c>
      <c r="AE85">
        <f>'IDT-1'!E85</f>
        <v>0</v>
      </c>
      <c r="AF85" s="26"/>
      <c r="AG85">
        <f t="shared" si="5"/>
        <v>202.49877842207999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1.8912500000000001</v>
      </c>
      <c r="F86">
        <f>GT_Spot!S86</f>
        <v>0</v>
      </c>
      <c r="G86">
        <f>PPCL_NG!S86</f>
        <v>18.79</v>
      </c>
      <c r="H86">
        <f>PPCL_Spot!S86</f>
        <v>60.18</v>
      </c>
      <c r="I86">
        <f>Bawana_NG!S86</f>
        <v>31.04</v>
      </c>
      <c r="J86">
        <f>Bawana_RLNG!S86</f>
        <v>0</v>
      </c>
      <c r="K86">
        <f>Bawana_Spot!S86</f>
        <v>30</v>
      </c>
      <c r="L86">
        <f>TWOMCL!R86</f>
        <v>0</v>
      </c>
      <c r="M86">
        <f>EDWPCL!V86</f>
        <v>0</v>
      </c>
      <c r="N86">
        <f>'MSW BWN'!V86</f>
        <v>0.93045199999999995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12.78</v>
      </c>
      <c r="Z86" s="75">
        <f>IEX!Q86</f>
        <v>0</v>
      </c>
      <c r="AA86" s="117">
        <f>STOA!K86</f>
        <v>48.23</v>
      </c>
      <c r="AB86" s="117">
        <f>-STOA!Q86</f>
        <v>0</v>
      </c>
      <c r="AC86">
        <f t="shared" si="3"/>
        <v>1.7938069776000001</v>
      </c>
      <c r="AD86">
        <f t="shared" si="4"/>
        <v>202.04789502239998</v>
      </c>
      <c r="AE86">
        <f>'IDT-1'!E86</f>
        <v>0</v>
      </c>
      <c r="AF86" s="26"/>
      <c r="AG86">
        <f t="shared" si="5"/>
        <v>202.04789502239998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1.9428255460326236</v>
      </c>
      <c r="F87">
        <f>GT_Spot!S87</f>
        <v>0</v>
      </c>
      <c r="G87">
        <f>PPCL_NG!S87</f>
        <v>18.79</v>
      </c>
      <c r="H87">
        <f>PPCL_Spot!S87</f>
        <v>60.18</v>
      </c>
      <c r="I87">
        <f>Bawana_NG!S87</f>
        <v>31.04</v>
      </c>
      <c r="J87">
        <f>Bawana_RLNG!S87</f>
        <v>0</v>
      </c>
      <c r="K87">
        <f>Bawana_Spot!S87</f>
        <v>13.951150705270972</v>
      </c>
      <c r="L87">
        <f>TWOMCL!R87</f>
        <v>0</v>
      </c>
      <c r="M87">
        <f>EDWPCL!V87</f>
        <v>0</v>
      </c>
      <c r="N87">
        <f>'MSW BWN'!V87</f>
        <v>0.92352959999999984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38.58</v>
      </c>
      <c r="AB87" s="117">
        <f>-STOA!Q87</f>
        <v>0</v>
      </c>
      <c r="AC87">
        <f t="shared" si="3"/>
        <v>1.7663205147683079</v>
      </c>
      <c r="AD87">
        <f t="shared" si="4"/>
        <v>128.6411853365353</v>
      </c>
      <c r="AE87">
        <f>'IDT-1'!E87</f>
        <v>0</v>
      </c>
      <c r="AF87" s="26"/>
      <c r="AG87">
        <f t="shared" si="5"/>
        <v>128.6411853365353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1.9428255460326236</v>
      </c>
      <c r="F88">
        <f>GT_Spot!S88</f>
        <v>0</v>
      </c>
      <c r="G88">
        <f>PPCL_NG!S88</f>
        <v>18.79</v>
      </c>
      <c r="H88">
        <f>PPCL_Spot!S88</f>
        <v>60.18</v>
      </c>
      <c r="I88">
        <f>Bawana_NG!S88</f>
        <v>31.04</v>
      </c>
      <c r="J88">
        <f>Bawana_RLNG!S88</f>
        <v>0</v>
      </c>
      <c r="K88">
        <f>Bawana_Spot!S88</f>
        <v>13.951150705270972</v>
      </c>
      <c r="L88">
        <f>TWOMCL!R88</f>
        <v>0</v>
      </c>
      <c r="M88">
        <f>EDWPCL!V88</f>
        <v>0</v>
      </c>
      <c r="N88">
        <f>'MSW BWN'!V88</f>
        <v>0.95386599999999977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38.58</v>
      </c>
      <c r="AB88" s="117">
        <f>-STOA!Q88</f>
        <v>0</v>
      </c>
      <c r="AC88">
        <f t="shared" si="3"/>
        <v>1.4558530118114719</v>
      </c>
      <c r="AD88">
        <f t="shared" si="4"/>
        <v>163.98198923949212</v>
      </c>
      <c r="AE88">
        <f>'IDT-1'!E88</f>
        <v>0</v>
      </c>
      <c r="AF88" s="26"/>
      <c r="AG88">
        <f t="shared" si="5"/>
        <v>163.98198923949212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1.9428255460326236</v>
      </c>
      <c r="F89">
        <f>GT_Spot!S89</f>
        <v>0</v>
      </c>
      <c r="G89">
        <f>PPCL_NG!S89</f>
        <v>18.79</v>
      </c>
      <c r="H89">
        <f>PPCL_Spot!S89</f>
        <v>60.18</v>
      </c>
      <c r="I89">
        <f>Bawana_NG!S89</f>
        <v>31.04</v>
      </c>
      <c r="J89">
        <f>Bawana_RLNG!S89</f>
        <v>0</v>
      </c>
      <c r="K89">
        <f>Bawana_Spot!S89</f>
        <v>13.951150705270972</v>
      </c>
      <c r="L89">
        <f>TWOMCL!R89</f>
        <v>0</v>
      </c>
      <c r="M89">
        <f>EDWPCL!V89</f>
        <v>0</v>
      </c>
      <c r="N89">
        <f>'MSW BWN'!V89</f>
        <v>0.97626199999999985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38.58</v>
      </c>
      <c r="AB89" s="117">
        <f>-STOA!Q89</f>
        <v>0</v>
      </c>
      <c r="AC89">
        <f t="shared" si="3"/>
        <v>1.8111751974992845</v>
      </c>
      <c r="AD89">
        <f t="shared" si="4"/>
        <v>123.64906305380431</v>
      </c>
      <c r="AE89">
        <f>'IDT-1'!E89</f>
        <v>0</v>
      </c>
      <c r="AF89" s="26"/>
      <c r="AG89">
        <f t="shared" si="5"/>
        <v>123.64906305380431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1.9428255460326236</v>
      </c>
      <c r="F90">
        <f>GT_Spot!S90</f>
        <v>0</v>
      </c>
      <c r="G90">
        <f>PPCL_NG!S90</f>
        <v>18.79</v>
      </c>
      <c r="H90">
        <f>PPCL_Spot!S90</f>
        <v>60.18</v>
      </c>
      <c r="I90">
        <f>Bawana_NG!S90</f>
        <v>31.04</v>
      </c>
      <c r="J90">
        <f>Bawana_RLNG!S90</f>
        <v>0</v>
      </c>
      <c r="K90">
        <f>Bawana_Spot!S90</f>
        <v>13.951150705270972</v>
      </c>
      <c r="L90">
        <f>TWOMCL!R90</f>
        <v>0</v>
      </c>
      <c r="M90">
        <f>EDWPCL!V90</f>
        <v>0</v>
      </c>
      <c r="N90">
        <f>'MSW BWN'!V90</f>
        <v>0.97035759999999982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7.43</v>
      </c>
      <c r="Z90" s="75">
        <f>IEX!Q90</f>
        <v>0</v>
      </c>
      <c r="AA90" s="117">
        <f>STOA!K90</f>
        <v>38.58</v>
      </c>
      <c r="AB90" s="117">
        <f>-STOA!Q90</f>
        <v>0</v>
      </c>
      <c r="AC90">
        <f t="shared" si="3"/>
        <v>1.5213821378914718</v>
      </c>
      <c r="AD90">
        <f t="shared" si="4"/>
        <v>171.36295171341214</v>
      </c>
      <c r="AE90">
        <f>'IDT-1'!E90</f>
        <v>0</v>
      </c>
      <c r="AF90" s="26"/>
      <c r="AG90">
        <f t="shared" si="5"/>
        <v>171.36295171341214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1.9428255460326236</v>
      </c>
      <c r="F91">
        <f>GT_Spot!S91</f>
        <v>0</v>
      </c>
      <c r="G91">
        <f>PPCL_NG!S91</f>
        <v>18.79</v>
      </c>
      <c r="H91">
        <f>PPCL_Spot!S91</f>
        <v>60.18</v>
      </c>
      <c r="I91">
        <f>Bawana_NG!S91</f>
        <v>31.04</v>
      </c>
      <c r="J91">
        <f>Bawana_RLNG!S91</f>
        <v>0</v>
      </c>
      <c r="K91">
        <f>Bawana_Spot!S91</f>
        <v>12.571013137744821</v>
      </c>
      <c r="L91">
        <f>TWOMCL!R91</f>
        <v>0</v>
      </c>
      <c r="M91">
        <f>EDWPCL!V91</f>
        <v>0</v>
      </c>
      <c r="N91">
        <f>'MSW BWN'!V91</f>
        <v>0.97727999999999982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7.07</v>
      </c>
      <c r="Z91" s="75">
        <f>IEX!Q91</f>
        <v>0</v>
      </c>
      <c r="AA91" s="117">
        <f>STOA!K91</f>
        <v>38.58</v>
      </c>
      <c r="AB91" s="117">
        <f>-STOA!Q91</f>
        <v>0</v>
      </c>
      <c r="AC91">
        <f t="shared" si="3"/>
        <v>1.5061298444172415</v>
      </c>
      <c r="AD91">
        <f t="shared" si="4"/>
        <v>169.6449888393602</v>
      </c>
      <c r="AE91">
        <f>'IDT-1'!E91</f>
        <v>0</v>
      </c>
      <c r="AF91" s="26"/>
      <c r="AG91">
        <f t="shared" si="5"/>
        <v>169.6449888393602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1.9428255460326236</v>
      </c>
      <c r="F92">
        <f>GT_Spot!S92</f>
        <v>0</v>
      </c>
      <c r="G92">
        <f>PPCL_NG!S92</f>
        <v>18.79</v>
      </c>
      <c r="H92">
        <f>PPCL_Spot!S92</f>
        <v>60.18</v>
      </c>
      <c r="I92">
        <f>Bawana_NG!S92</f>
        <v>31.04</v>
      </c>
      <c r="J92">
        <f>Bawana_RLNG!S92</f>
        <v>0</v>
      </c>
      <c r="K92">
        <f>Bawana_Spot!S92</f>
        <v>14.211177396636009</v>
      </c>
      <c r="L92">
        <f>TWOMCL!R92</f>
        <v>0</v>
      </c>
      <c r="M92">
        <f>EDWPCL!V92</f>
        <v>0</v>
      </c>
      <c r="N92">
        <f>'MSW BWN'!V92</f>
        <v>0.9361527999999999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6.93</v>
      </c>
      <c r="Z92" s="75">
        <f>IEX!Q92</f>
        <v>0</v>
      </c>
      <c r="AA92" s="117">
        <f>STOA!K92</f>
        <v>38.58</v>
      </c>
      <c r="AB92" s="117">
        <f>-STOA!Q92</f>
        <v>0</v>
      </c>
      <c r="AC92">
        <f t="shared" si="3"/>
        <v>1.9184851090342732</v>
      </c>
      <c r="AD92">
        <f t="shared" si="4"/>
        <v>125.69167063363433</v>
      </c>
      <c r="AE92">
        <f>'IDT-1'!E92</f>
        <v>0</v>
      </c>
      <c r="AF92" s="26"/>
      <c r="AG92">
        <f t="shared" si="5"/>
        <v>125.69167063363433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-45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1.9428255460326236</v>
      </c>
      <c r="F93">
        <f>GT_Spot!S93</f>
        <v>0</v>
      </c>
      <c r="G93">
        <f>PPCL_NG!S93</f>
        <v>18.79</v>
      </c>
      <c r="H93">
        <f>PPCL_Spot!S93</f>
        <v>60.18</v>
      </c>
      <c r="I93">
        <f>Bawana_NG!S93</f>
        <v>31.04</v>
      </c>
      <c r="J93">
        <f>Bawana_RLNG!S93</f>
        <v>0</v>
      </c>
      <c r="K93">
        <f>Bawana_Spot!S93</f>
        <v>14.098834229020255</v>
      </c>
      <c r="L93">
        <f>TWOMCL!R93</f>
        <v>0</v>
      </c>
      <c r="M93">
        <f>EDWPCL!V93</f>
        <v>0</v>
      </c>
      <c r="N93">
        <f>'MSW BWN'!V93</f>
        <v>0.94694359999999977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6.64</v>
      </c>
      <c r="Z93" s="75">
        <f>IEX!Q93</f>
        <v>0</v>
      </c>
      <c r="AA93" s="117">
        <f>STOA!K93</f>
        <v>38.58</v>
      </c>
      <c r="AB93" s="117">
        <f>-STOA!Q93</f>
        <v>0</v>
      </c>
      <c r="AC93">
        <f t="shared" si="3"/>
        <v>1.5155237097004652</v>
      </c>
      <c r="AD93">
        <f t="shared" si="4"/>
        <v>170.70307966535239</v>
      </c>
      <c r="AE93">
        <f>'IDT-1'!E93</f>
        <v>0</v>
      </c>
      <c r="AF93" s="26"/>
      <c r="AG93">
        <f t="shared" si="5"/>
        <v>170.70307966535239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1.9428255460326236</v>
      </c>
      <c r="F94">
        <f>GT_Spot!S94</f>
        <v>0</v>
      </c>
      <c r="G94">
        <f>PPCL_NG!S94</f>
        <v>18.79</v>
      </c>
      <c r="H94">
        <f>PPCL_Spot!S94</f>
        <v>60.18</v>
      </c>
      <c r="I94">
        <f>Bawana_NG!S94</f>
        <v>31.04</v>
      </c>
      <c r="J94">
        <f>Bawana_RLNG!S94</f>
        <v>0</v>
      </c>
      <c r="K94">
        <f>Bawana_Spot!S94</f>
        <v>14.098834229020255</v>
      </c>
      <c r="L94">
        <f>TWOMCL!R94</f>
        <v>0</v>
      </c>
      <c r="M94">
        <f>EDWPCL!V94</f>
        <v>0</v>
      </c>
      <c r="N94">
        <f>'MSW BWN'!V94</f>
        <v>0.9567163999999998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1.61</v>
      </c>
      <c r="Z94" s="75">
        <f>IEX!Q94</f>
        <v>0</v>
      </c>
      <c r="AA94" s="117">
        <f>STOA!K94</f>
        <v>38.58</v>
      </c>
      <c r="AB94" s="117">
        <f>-STOA!Q94</f>
        <v>0</v>
      </c>
      <c r="AC94">
        <f t="shared" si="3"/>
        <v>1.4713457103404655</v>
      </c>
      <c r="AD94">
        <f t="shared" si="4"/>
        <v>165.72703046471241</v>
      </c>
      <c r="AE94">
        <f>'IDT-1'!E94</f>
        <v>0</v>
      </c>
      <c r="AF94" s="26"/>
      <c r="AG94">
        <f t="shared" si="5"/>
        <v>165.72703046471241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1.9428255460326236</v>
      </c>
      <c r="F95">
        <f>GT_Spot!S95</f>
        <v>0</v>
      </c>
      <c r="G95">
        <f>PPCL_NG!S95</f>
        <v>18.79</v>
      </c>
      <c r="H95">
        <f>PPCL_Spot!S95</f>
        <v>60.18</v>
      </c>
      <c r="I95">
        <f>Bawana_NG!S95</f>
        <v>31.04</v>
      </c>
      <c r="J95">
        <f>Bawana_RLNG!S95</f>
        <v>0</v>
      </c>
      <c r="K95">
        <f>Bawana_Spot!S95</f>
        <v>14.098834229020255</v>
      </c>
      <c r="L95">
        <f>TWOMCL!R95</f>
        <v>0</v>
      </c>
      <c r="M95">
        <f>EDWPCL!V95</f>
        <v>0</v>
      </c>
      <c r="N95">
        <f>'MSW BWN'!V95</f>
        <v>0.92251159999999977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5.37</v>
      </c>
      <c r="Z95" s="75">
        <f>IEX!Q95</f>
        <v>0</v>
      </c>
      <c r="AA95" s="117">
        <f>STOA!K95</f>
        <v>38.58</v>
      </c>
      <c r="AB95" s="117">
        <f>-STOA!Q95</f>
        <v>0</v>
      </c>
      <c r="AC95">
        <f t="shared" si="3"/>
        <v>1.5041327081004654</v>
      </c>
      <c r="AD95">
        <f t="shared" si="4"/>
        <v>169.42003866695242</v>
      </c>
      <c r="AE95">
        <f>'IDT-1'!E95</f>
        <v>0</v>
      </c>
      <c r="AF95" s="26"/>
      <c r="AG95">
        <f t="shared" si="5"/>
        <v>169.42003866695242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1.9428255460326236</v>
      </c>
      <c r="F96">
        <f>GT_Spot!S96</f>
        <v>0</v>
      </c>
      <c r="G96">
        <f>PPCL_NG!S96</f>
        <v>18.79</v>
      </c>
      <c r="H96">
        <f>PPCL_Spot!S96</f>
        <v>60.18</v>
      </c>
      <c r="I96">
        <f>Bawana_NG!S96</f>
        <v>31.04</v>
      </c>
      <c r="J96">
        <f>Bawana_RLNG!S96</f>
        <v>0</v>
      </c>
      <c r="K96">
        <f>Bawana_Spot!S96</f>
        <v>14.211177396636009</v>
      </c>
      <c r="L96">
        <f>TWOMCL!R96</f>
        <v>0</v>
      </c>
      <c r="M96">
        <f>EDWPCL!V96</f>
        <v>0</v>
      </c>
      <c r="N96">
        <f>'MSW BWN'!V96</f>
        <v>0.87466559999999993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1.29</v>
      </c>
      <c r="Z96" s="75">
        <f>IEX!Q96</f>
        <v>0</v>
      </c>
      <c r="AA96" s="117">
        <f>STOA!K96</f>
        <v>38.58</v>
      </c>
      <c r="AB96" s="117">
        <f>-STOA!Q96</f>
        <v>0</v>
      </c>
      <c r="AC96">
        <f t="shared" si="3"/>
        <v>1.8683120216742735</v>
      </c>
      <c r="AD96">
        <f t="shared" si="4"/>
        <v>120.04035652099437</v>
      </c>
      <c r="AE96">
        <f>'IDT-1'!E96</f>
        <v>0</v>
      </c>
      <c r="AF96" s="26"/>
      <c r="AG96">
        <f t="shared" si="5"/>
        <v>120.04035652099437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1.9428255460326236</v>
      </c>
      <c r="F97">
        <f>GT_Spot!S97</f>
        <v>0</v>
      </c>
      <c r="G97">
        <f>PPCL_NG!S97</f>
        <v>18.79</v>
      </c>
      <c r="H97">
        <f>PPCL_Spot!S97</f>
        <v>60.18</v>
      </c>
      <c r="I97">
        <f>Bawana_NG!S97</f>
        <v>31.04</v>
      </c>
      <c r="J97">
        <f>Bawana_RLNG!S97</f>
        <v>0</v>
      </c>
      <c r="K97">
        <f>Bawana_Spot!S97</f>
        <v>12.899999999999999</v>
      </c>
      <c r="L97">
        <f>TWOMCL!R97</f>
        <v>0</v>
      </c>
      <c r="M97">
        <f>EDWPCL!V97</f>
        <v>0</v>
      </c>
      <c r="N97">
        <f>'MSW BWN'!V97</f>
        <v>0.86774319999999971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1.32</v>
      </c>
      <c r="Z97" s="75">
        <f>IEX!Q97</f>
        <v>0</v>
      </c>
      <c r="AA97" s="117">
        <f>STOA!K97</f>
        <v>38.58</v>
      </c>
      <c r="AB97" s="117">
        <f>-STOA!Q97</f>
        <v>0</v>
      </c>
      <c r="AC97">
        <f t="shared" si="3"/>
        <v>1.4574610049650873</v>
      </c>
      <c r="AD97">
        <f t="shared" si="4"/>
        <v>164.16310774106753</v>
      </c>
      <c r="AE97">
        <f>'IDT-1'!E97</f>
        <v>0</v>
      </c>
      <c r="AF97" s="26"/>
      <c r="AG97">
        <f t="shared" si="5"/>
        <v>164.16310774106753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1.9428255460326236</v>
      </c>
      <c r="F98">
        <f>GT_Spot!S98</f>
        <v>0</v>
      </c>
      <c r="G98">
        <f>PPCL_NG!S98</f>
        <v>18.79</v>
      </c>
      <c r="H98">
        <f>PPCL_Spot!S98</f>
        <v>60.18</v>
      </c>
      <c r="I98">
        <f>Bawana_NG!S98</f>
        <v>31.04</v>
      </c>
      <c r="J98">
        <f>Bawana_RLNG!S98</f>
        <v>0</v>
      </c>
      <c r="K98">
        <f>Bawana_Spot!S98</f>
        <v>14.331189705271894</v>
      </c>
      <c r="L98">
        <f>TWOMCL!R98</f>
        <v>0</v>
      </c>
      <c r="M98">
        <f>EDWPCL!V98</f>
        <v>0</v>
      </c>
      <c r="N98">
        <f>'MSW BWN'!V98</f>
        <v>0.92739799999999972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1.36</v>
      </c>
      <c r="Z98" s="75">
        <f>IEX!Q98</f>
        <v>0</v>
      </c>
      <c r="AA98" s="117">
        <f>STOA!K98</f>
        <v>38.58</v>
      </c>
      <c r="AB98" s="117">
        <f>-STOA!Q98</f>
        <v>0</v>
      </c>
      <c r="AC98">
        <f t="shared" si="3"/>
        <v>1.4709324366114798</v>
      </c>
      <c r="AD98">
        <f t="shared" si="4"/>
        <v>165.68048081469303</v>
      </c>
      <c r="AE98">
        <f>'IDT-1'!E98</f>
        <v>0</v>
      </c>
      <c r="AF98" s="26"/>
      <c r="AG98">
        <f t="shared" si="5"/>
        <v>165.68048081469303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4.2039926998929736E-2</v>
      </c>
      <c r="F99">
        <f t="shared" si="6"/>
        <v>0</v>
      </c>
      <c r="G99">
        <f t="shared" si="6"/>
        <v>0.45095999999999947</v>
      </c>
      <c r="H99">
        <f t="shared" si="6"/>
        <v>1.4416200000000017</v>
      </c>
      <c r="I99">
        <f t="shared" si="6"/>
        <v>0.7449599999999994</v>
      </c>
      <c r="J99">
        <f t="shared" si="6"/>
        <v>0</v>
      </c>
      <c r="K99">
        <f t="shared" si="6"/>
        <v>0.36214413116405014</v>
      </c>
      <c r="L99">
        <f t="shared" si="6"/>
        <v>0</v>
      </c>
      <c r="M99">
        <f t="shared" si="6"/>
        <v>0</v>
      </c>
      <c r="N99">
        <f t="shared" si="6"/>
        <v>2.2327793999999995E-2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0.30260249999999989</v>
      </c>
      <c r="Z99" s="75">
        <f t="shared" si="6"/>
        <v>0</v>
      </c>
      <c r="AA99" s="117">
        <f t="shared" si="6"/>
        <v>1.6612724999999993</v>
      </c>
      <c r="AB99" s="117">
        <f t="shared" si="6"/>
        <v>0</v>
      </c>
      <c r="AC99">
        <f t="shared" si="6"/>
        <v>4.6150289462876061E-2</v>
      </c>
      <c r="AD99">
        <f t="shared" si="6"/>
        <v>4.7939140627000993</v>
      </c>
      <c r="AE99">
        <f t="shared" si="6"/>
        <v>0</v>
      </c>
      <c r="AG99">
        <f t="shared" si="6"/>
        <v>4.7939140627000993</v>
      </c>
      <c r="AI99">
        <f t="shared" si="6"/>
        <v>0</v>
      </c>
      <c r="AJ99">
        <f t="shared" si="6"/>
        <v>0</v>
      </c>
      <c r="AK99">
        <f t="shared" si="6"/>
        <v>1.3387500000000002E-2</v>
      </c>
      <c r="AL99">
        <f t="shared" si="6"/>
        <v>-0.20125000000000001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10.51</v>
      </c>
      <c r="I3">
        <f>Bawana_NG!R3</f>
        <v>5.82</v>
      </c>
      <c r="J3">
        <f>Bawana_RLNG!R3</f>
        <v>0</v>
      </c>
      <c r="K3">
        <f>Bawana_Spot!R3</f>
        <v>6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0.22959200000000002</v>
      </c>
      <c r="AD3">
        <f>SUM(B3:AB3,AI3:AR3)-AC3</f>
        <v>25.860408</v>
      </c>
      <c r="AE3">
        <f>'IDT-1'!D3</f>
        <v>0</v>
      </c>
      <c r="AF3" s="26"/>
      <c r="AG3">
        <f>SUM(AD3:AF3)</f>
        <v>25.860408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12.600000000000001</v>
      </c>
      <c r="I4">
        <f>Bawana_NG!R4</f>
        <v>5.82</v>
      </c>
      <c r="J4">
        <f>Bawana_RLNG!R4</f>
        <v>0</v>
      </c>
      <c r="K4">
        <f>Bawana_Spot!R4</f>
        <v>6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0.24798400000000001</v>
      </c>
      <c r="AD4">
        <f t="shared" ref="AD4:AD67" si="1">SUM(B4:AB4,AI4:AR4)-AC4</f>
        <v>27.932016000000001</v>
      </c>
      <c r="AE4">
        <f>'IDT-1'!D4</f>
        <v>0</v>
      </c>
      <c r="AF4" s="26"/>
      <c r="AG4">
        <f t="shared" ref="AG4:AG67" si="2">SUM(AD4:AF4)</f>
        <v>27.932016000000001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12.600000000000001</v>
      </c>
      <c r="I5">
        <f>Bawana_NG!R5</f>
        <v>5.82</v>
      </c>
      <c r="J5">
        <f>Bawana_RLNG!R5</f>
        <v>0</v>
      </c>
      <c r="K5">
        <f>Bawana_Spot!R5</f>
        <v>6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0.24798400000000001</v>
      </c>
      <c r="AD5">
        <f t="shared" si="1"/>
        <v>27.932016000000001</v>
      </c>
      <c r="AE5">
        <f>'IDT-1'!D5</f>
        <v>0</v>
      </c>
      <c r="AF5" s="26"/>
      <c r="AG5">
        <f t="shared" si="2"/>
        <v>27.932016000000001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12.600000000000001</v>
      </c>
      <c r="I6">
        <f>Bawana_NG!R6</f>
        <v>5.82</v>
      </c>
      <c r="J6">
        <f>Bawana_RLNG!R6</f>
        <v>0</v>
      </c>
      <c r="K6">
        <f>Bawana_Spot!R6</f>
        <v>6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0.24798400000000001</v>
      </c>
      <c r="AD6">
        <f t="shared" si="1"/>
        <v>27.932016000000001</v>
      </c>
      <c r="AE6">
        <f>'IDT-1'!D6</f>
        <v>0</v>
      </c>
      <c r="AF6" s="26"/>
      <c r="AG6">
        <f t="shared" si="2"/>
        <v>27.932016000000001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12.600000000000001</v>
      </c>
      <c r="I7">
        <f>Bawana_NG!R7</f>
        <v>5.82</v>
      </c>
      <c r="J7">
        <f>Bawana_RLNG!R7</f>
        <v>0</v>
      </c>
      <c r="K7">
        <f>Bawana_Spot!R7</f>
        <v>9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0.27438400000000002</v>
      </c>
      <c r="AD7">
        <f t="shared" si="1"/>
        <v>30.905615999999998</v>
      </c>
      <c r="AE7">
        <f>'IDT-1'!D7</f>
        <v>0</v>
      </c>
      <c r="AF7" s="26"/>
      <c r="AG7">
        <f t="shared" si="2"/>
        <v>30.905615999999998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12.600000000000001</v>
      </c>
      <c r="I8">
        <f>Bawana_NG!R8</f>
        <v>5.82</v>
      </c>
      <c r="J8">
        <f>Bawana_RLNG!R8</f>
        <v>0</v>
      </c>
      <c r="K8">
        <f>Bawana_Spot!R8</f>
        <v>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0.221584</v>
      </c>
      <c r="AD8">
        <f t="shared" si="1"/>
        <v>24.958416</v>
      </c>
      <c r="AE8">
        <f>'IDT-1'!D8</f>
        <v>0</v>
      </c>
      <c r="AF8" s="26"/>
      <c r="AG8">
        <f t="shared" si="2"/>
        <v>24.958416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12.600000000000001</v>
      </c>
      <c r="I9">
        <f>Bawana_NG!R9</f>
        <v>5.82</v>
      </c>
      <c r="J9">
        <f>Bawana_RLNG!R9</f>
        <v>0</v>
      </c>
      <c r="K9">
        <f>Bawana_Spot!R9</f>
        <v>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0.221584</v>
      </c>
      <c r="AD9">
        <f t="shared" si="1"/>
        <v>24.958416</v>
      </c>
      <c r="AE9">
        <f>'IDT-1'!D9</f>
        <v>0</v>
      </c>
      <c r="AF9" s="26"/>
      <c r="AG9">
        <f t="shared" si="2"/>
        <v>24.958416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12.600000000000001</v>
      </c>
      <c r="I10">
        <f>Bawana_NG!R10</f>
        <v>5.82</v>
      </c>
      <c r="J10">
        <f>Bawana_RLNG!R10</f>
        <v>0</v>
      </c>
      <c r="K10">
        <f>Bawana_Spot!R10</f>
        <v>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0.221584</v>
      </c>
      <c r="AD10">
        <f t="shared" si="1"/>
        <v>24.958416</v>
      </c>
      <c r="AE10">
        <f>'IDT-1'!D10</f>
        <v>0</v>
      </c>
      <c r="AF10" s="26"/>
      <c r="AG10">
        <f t="shared" si="2"/>
        <v>24.958416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12.600000000000001</v>
      </c>
      <c r="I11">
        <f>Bawana_NG!R11</f>
        <v>5.82</v>
      </c>
      <c r="J11">
        <f>Bawana_RLNG!R11</f>
        <v>0</v>
      </c>
      <c r="K11">
        <f>Bawana_Spot!R11</f>
        <v>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0.221584</v>
      </c>
      <c r="AD11">
        <f t="shared" si="1"/>
        <v>24.958416</v>
      </c>
      <c r="AE11">
        <f>'IDT-1'!D11</f>
        <v>0</v>
      </c>
      <c r="AF11" s="26"/>
      <c r="AG11">
        <f t="shared" si="2"/>
        <v>24.958416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12.600000000000001</v>
      </c>
      <c r="I12">
        <f>Bawana_NG!R12</f>
        <v>5.82</v>
      </c>
      <c r="J12">
        <f>Bawana_RLNG!R12</f>
        <v>0</v>
      </c>
      <c r="K12">
        <f>Bawana_Spot!R12</f>
        <v>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0.221584</v>
      </c>
      <c r="AD12">
        <f t="shared" si="1"/>
        <v>24.958416</v>
      </c>
      <c r="AE12">
        <f>'IDT-1'!D12</f>
        <v>0</v>
      </c>
      <c r="AF12" s="26"/>
      <c r="AG12">
        <f t="shared" si="2"/>
        <v>24.958416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12.600000000000001</v>
      </c>
      <c r="I13">
        <f>Bawana_NG!R13</f>
        <v>5.82</v>
      </c>
      <c r="J13">
        <f>Bawana_RLNG!R13</f>
        <v>0</v>
      </c>
      <c r="K13">
        <f>Bawana_Spot!R13</f>
        <v>8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0.26558399999999999</v>
      </c>
      <c r="AD13">
        <f t="shared" si="1"/>
        <v>29.914415999999999</v>
      </c>
      <c r="AE13">
        <f>'IDT-1'!D13</f>
        <v>0</v>
      </c>
      <c r="AF13" s="26"/>
      <c r="AG13">
        <f t="shared" si="2"/>
        <v>29.914415999999999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12.600000000000001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0.195184</v>
      </c>
      <c r="AD14">
        <f t="shared" si="1"/>
        <v>21.984815999999999</v>
      </c>
      <c r="AE14">
        <f>'IDT-1'!D14</f>
        <v>0</v>
      </c>
      <c r="AF14" s="26"/>
      <c r="AG14">
        <f t="shared" si="2"/>
        <v>21.984815999999999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12.600000000000001</v>
      </c>
      <c r="I15">
        <f>Bawana_NG!R15</f>
        <v>5.82</v>
      </c>
      <c r="J15">
        <f>Bawana_RLNG!R15</f>
        <v>0</v>
      </c>
      <c r="K15">
        <f>Bawana_Spot!R15</f>
        <v>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0.221584</v>
      </c>
      <c r="AD15">
        <f t="shared" si="1"/>
        <v>24.958416</v>
      </c>
      <c r="AE15">
        <f>'IDT-1'!D15</f>
        <v>0</v>
      </c>
      <c r="AF15" s="26"/>
      <c r="AG15">
        <f t="shared" si="2"/>
        <v>24.958416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12.600000000000001</v>
      </c>
      <c r="I16">
        <f>Bawana_NG!R16</f>
        <v>5.82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0.221584</v>
      </c>
      <c r="AD16">
        <f t="shared" si="1"/>
        <v>24.958416</v>
      </c>
      <c r="AE16">
        <f>'IDT-1'!D16</f>
        <v>0</v>
      </c>
      <c r="AF16" s="26"/>
      <c r="AG16">
        <f t="shared" si="2"/>
        <v>24.958416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12.600000000000001</v>
      </c>
      <c r="I17">
        <f>Bawana_NG!R17</f>
        <v>5.82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0.221584</v>
      </c>
      <c r="AD17">
        <f t="shared" si="1"/>
        <v>24.958416</v>
      </c>
      <c r="AE17">
        <f>'IDT-1'!D17</f>
        <v>0</v>
      </c>
      <c r="AF17" s="26"/>
      <c r="AG17">
        <f t="shared" si="2"/>
        <v>24.958416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12.600000000000001</v>
      </c>
      <c r="I18">
        <f>Bawana_NG!R18</f>
        <v>5.82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0.221584</v>
      </c>
      <c r="AD18">
        <f t="shared" si="1"/>
        <v>24.958416</v>
      </c>
      <c r="AE18">
        <f>'IDT-1'!D18</f>
        <v>0</v>
      </c>
      <c r="AF18" s="26"/>
      <c r="AG18">
        <f t="shared" si="2"/>
        <v>24.958416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12.600000000000001</v>
      </c>
      <c r="I19">
        <f>Bawana_NG!R19</f>
        <v>5.82</v>
      </c>
      <c r="J19">
        <f>Bawana_RLNG!R19</f>
        <v>0</v>
      </c>
      <c r="K19">
        <f>Bawana_Spot!R19</f>
        <v>7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0.25678400000000001</v>
      </c>
      <c r="AD19">
        <f t="shared" si="1"/>
        <v>28.923216</v>
      </c>
      <c r="AE19">
        <f>'IDT-1'!D19</f>
        <v>0</v>
      </c>
      <c r="AF19" s="26"/>
      <c r="AG19">
        <f t="shared" si="2"/>
        <v>28.923216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12.600000000000001</v>
      </c>
      <c r="I20">
        <f>Bawana_NG!R20</f>
        <v>5.82</v>
      </c>
      <c r="J20">
        <f>Bawana_RLNG!R20</f>
        <v>0</v>
      </c>
      <c r="K20">
        <f>Bawana_Spot!R20</f>
        <v>2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0.212784</v>
      </c>
      <c r="AD20">
        <f t="shared" si="1"/>
        <v>23.967216000000001</v>
      </c>
      <c r="AE20">
        <f>'IDT-1'!D20</f>
        <v>0</v>
      </c>
      <c r="AF20" s="26"/>
      <c r="AG20">
        <f t="shared" si="2"/>
        <v>23.967216000000001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12.600000000000001</v>
      </c>
      <c r="I21">
        <f>Bawana_NG!R21</f>
        <v>5.82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0.221584</v>
      </c>
      <c r="AD21">
        <f t="shared" si="1"/>
        <v>24.958416</v>
      </c>
      <c r="AE21">
        <f>'IDT-1'!D21</f>
        <v>0</v>
      </c>
      <c r="AF21" s="26"/>
      <c r="AG21">
        <f t="shared" si="2"/>
        <v>24.958416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12.600000000000001</v>
      </c>
      <c r="I22">
        <f>Bawana_NG!R22</f>
        <v>5.82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0.221584</v>
      </c>
      <c r="AD22">
        <f t="shared" si="1"/>
        <v>24.958416</v>
      </c>
      <c r="AE22">
        <f>'IDT-1'!D22</f>
        <v>0</v>
      </c>
      <c r="AF22" s="26"/>
      <c r="AG22">
        <f t="shared" si="2"/>
        <v>24.958416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12.600000000000001</v>
      </c>
      <c r="I23">
        <f>Bawana_NG!R23</f>
        <v>5.82</v>
      </c>
      <c r="J23">
        <f>Bawana_RLNG!R23</f>
        <v>0</v>
      </c>
      <c r="K23">
        <f>Bawana_Spot!R23</f>
        <v>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0.221584</v>
      </c>
      <c r="AD23">
        <f t="shared" si="1"/>
        <v>24.958416</v>
      </c>
      <c r="AE23">
        <f>'IDT-1'!D23</f>
        <v>0</v>
      </c>
      <c r="AF23" s="26"/>
      <c r="AG23">
        <f t="shared" si="2"/>
        <v>24.958416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12.600000000000001</v>
      </c>
      <c r="I24">
        <f>Bawana_NG!R24</f>
        <v>5.82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0.221584</v>
      </c>
      <c r="AD24">
        <f t="shared" si="1"/>
        <v>24.958416</v>
      </c>
      <c r="AE24">
        <f>'IDT-1'!D24</f>
        <v>0</v>
      </c>
      <c r="AF24" s="26"/>
      <c r="AG24">
        <f t="shared" si="2"/>
        <v>24.958416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12.600000000000001</v>
      </c>
      <c r="I25">
        <f>Bawana_NG!R25</f>
        <v>5.82</v>
      </c>
      <c r="J25">
        <f>Bawana_RLNG!R25</f>
        <v>0</v>
      </c>
      <c r="K25">
        <f>Bawana_Spot!R25</f>
        <v>8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0.26558399999999999</v>
      </c>
      <c r="AD25">
        <f t="shared" si="1"/>
        <v>29.914415999999999</v>
      </c>
      <c r="AE25">
        <f>'IDT-1'!D25</f>
        <v>0</v>
      </c>
      <c r="AF25" s="26"/>
      <c r="AG25">
        <f t="shared" si="2"/>
        <v>29.914415999999999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12.600000000000001</v>
      </c>
      <c r="I26">
        <f>Bawana_NG!R26</f>
        <v>5.82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0.221584</v>
      </c>
      <c r="AD26">
        <f t="shared" si="1"/>
        <v>24.958416</v>
      </c>
      <c r="AE26">
        <f>'IDT-1'!D26</f>
        <v>0</v>
      </c>
      <c r="AF26" s="26"/>
      <c r="AG26">
        <f t="shared" si="2"/>
        <v>24.958416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12.600000000000001</v>
      </c>
      <c r="I27">
        <f>Bawana_NG!R27</f>
        <v>5.82</v>
      </c>
      <c r="J27">
        <f>Bawana_RLNG!R27</f>
        <v>0</v>
      </c>
      <c r="K27">
        <f>Bawana_Spot!R27</f>
        <v>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0.221584</v>
      </c>
      <c r="AD27">
        <f t="shared" si="1"/>
        <v>24.958416</v>
      </c>
      <c r="AE27">
        <f>'IDT-1'!D27</f>
        <v>0</v>
      </c>
      <c r="AF27" s="26"/>
      <c r="AG27">
        <f t="shared" si="2"/>
        <v>24.958416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12.600000000000001</v>
      </c>
      <c r="I28">
        <f>Bawana_NG!R28</f>
        <v>5.82</v>
      </c>
      <c r="J28">
        <f>Bawana_RLNG!R28</f>
        <v>0</v>
      </c>
      <c r="K28">
        <f>Bawana_Spot!R28</f>
        <v>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0.221584</v>
      </c>
      <c r="AD28">
        <f t="shared" si="1"/>
        <v>24.958416</v>
      </c>
      <c r="AE28">
        <f>'IDT-1'!D28</f>
        <v>0</v>
      </c>
      <c r="AF28" s="26"/>
      <c r="AG28">
        <f t="shared" si="2"/>
        <v>24.958416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12.600000000000001</v>
      </c>
      <c r="I29">
        <f>Bawana_NG!R29</f>
        <v>5.82</v>
      </c>
      <c r="J29">
        <f>Bawana_RLNG!R29</f>
        <v>0</v>
      </c>
      <c r="K29">
        <f>Bawana_Spot!R29</f>
        <v>2.9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0.22070400000000001</v>
      </c>
      <c r="AD29">
        <f t="shared" si="1"/>
        <v>24.859295999999997</v>
      </c>
      <c r="AE29">
        <f>'IDT-1'!D29</f>
        <v>0</v>
      </c>
      <c r="AF29" s="26"/>
      <c r="AG29">
        <f t="shared" si="2"/>
        <v>24.859295999999997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12.600000000000001</v>
      </c>
      <c r="I30">
        <f>Bawana_NG!R30</f>
        <v>5.82</v>
      </c>
      <c r="J30">
        <f>Bawana_RLNG!R30</f>
        <v>0</v>
      </c>
      <c r="K30">
        <f>Bawana_Spot!R30</f>
        <v>2.8099031067894211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0.2199111473397469</v>
      </c>
      <c r="AD30">
        <f t="shared" si="1"/>
        <v>24.769991959449673</v>
      </c>
      <c r="AE30">
        <f>'IDT-1'!D30</f>
        <v>0</v>
      </c>
      <c r="AF30" s="26"/>
      <c r="AG30">
        <f t="shared" si="2"/>
        <v>24.769991959449673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</v>
      </c>
      <c r="I31">
        <f>Bawana_NG!R31</f>
        <v>5.82</v>
      </c>
      <c r="J31">
        <f>Bawana_RLNG!R31</f>
        <v>0</v>
      </c>
      <c r="K31">
        <f>Bawana_Spot!R31</f>
        <v>7.37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0.26004000000000005</v>
      </c>
      <c r="AD31">
        <f t="shared" si="1"/>
        <v>29.289960000000001</v>
      </c>
      <c r="AE31">
        <f>'IDT-1'!D31</f>
        <v>0</v>
      </c>
      <c r="AF31" s="26"/>
      <c r="AG31">
        <f t="shared" si="2"/>
        <v>29.289960000000001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</v>
      </c>
      <c r="I32">
        <f>Bawana_NG!R32</f>
        <v>5.82</v>
      </c>
      <c r="J32">
        <f>Bawana_RLNG!R32</f>
        <v>0</v>
      </c>
      <c r="K32">
        <f>Bawana_Spot!R32</f>
        <v>2.85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0.22026400000000002</v>
      </c>
      <c r="AD32">
        <f t="shared" si="1"/>
        <v>24.809736000000001</v>
      </c>
      <c r="AE32">
        <f>'IDT-1'!D32</f>
        <v>0</v>
      </c>
      <c r="AF32" s="26"/>
      <c r="AG32">
        <f t="shared" si="2"/>
        <v>24.809736000000001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</v>
      </c>
      <c r="I33">
        <f>Bawana_NG!R33</f>
        <v>5.82</v>
      </c>
      <c r="J33">
        <f>Bawana_RLNG!R33</f>
        <v>0</v>
      </c>
      <c r="K33">
        <f>Bawana_Spot!R33</f>
        <v>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0.221584</v>
      </c>
      <c r="AD33">
        <f t="shared" si="1"/>
        <v>24.958416</v>
      </c>
      <c r="AE33">
        <f>'IDT-1'!D33</f>
        <v>0</v>
      </c>
      <c r="AF33" s="26"/>
      <c r="AG33">
        <f t="shared" si="2"/>
        <v>24.958416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</v>
      </c>
      <c r="I34">
        <f>Bawana_NG!R34</f>
        <v>5.82</v>
      </c>
      <c r="J34">
        <f>Bawana_RLNG!R34</f>
        <v>0</v>
      </c>
      <c r="K34">
        <f>Bawana_Spot!R34</f>
        <v>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0.221584</v>
      </c>
      <c r="AD34">
        <f t="shared" si="1"/>
        <v>24.958416</v>
      </c>
      <c r="AE34">
        <f>'IDT-1'!D34</f>
        <v>0</v>
      </c>
      <c r="AF34" s="26"/>
      <c r="AG34">
        <f t="shared" si="2"/>
        <v>24.958416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</v>
      </c>
      <c r="I35">
        <f>Bawana_NG!R35</f>
        <v>5.82</v>
      </c>
      <c r="J35">
        <f>Bawana_RLNG!R35</f>
        <v>0</v>
      </c>
      <c r="K35">
        <f>Bawana_Spot!R35</f>
        <v>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0.221584</v>
      </c>
      <c r="AD35">
        <f t="shared" si="1"/>
        <v>24.958416</v>
      </c>
      <c r="AE35">
        <f>'IDT-1'!D35</f>
        <v>0</v>
      </c>
      <c r="AF35" s="26"/>
      <c r="AG35">
        <f t="shared" si="2"/>
        <v>24.958416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</v>
      </c>
      <c r="I36">
        <f>Bawana_NG!R36</f>
        <v>5.82</v>
      </c>
      <c r="J36">
        <f>Bawana_RLNG!R36</f>
        <v>0</v>
      </c>
      <c r="K36">
        <f>Bawana_Spot!R36</f>
        <v>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0.221584</v>
      </c>
      <c r="AD36">
        <f t="shared" si="1"/>
        <v>24.958416</v>
      </c>
      <c r="AE36">
        <f>'IDT-1'!D36</f>
        <v>0</v>
      </c>
      <c r="AF36" s="26"/>
      <c r="AG36">
        <f t="shared" si="2"/>
        <v>24.958416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</v>
      </c>
      <c r="I37">
        <f>Bawana_NG!R37</f>
        <v>5.82</v>
      </c>
      <c r="J37">
        <f>Bawana_RLNG!R37</f>
        <v>0</v>
      </c>
      <c r="K37">
        <f>Bawana_Spot!R37</f>
        <v>14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0.318384</v>
      </c>
      <c r="AD37">
        <f t="shared" si="1"/>
        <v>35.861615999999998</v>
      </c>
      <c r="AE37">
        <f>'IDT-1'!D37</f>
        <v>0</v>
      </c>
      <c r="AF37" s="26"/>
      <c r="AG37">
        <f t="shared" si="2"/>
        <v>35.861615999999998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</v>
      </c>
      <c r="I38">
        <f>Bawana_NG!R38</f>
        <v>5.82</v>
      </c>
      <c r="J38">
        <f>Bawana_RLNG!R38</f>
        <v>0</v>
      </c>
      <c r="K38">
        <f>Bawana_Spot!R38</f>
        <v>6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0.24798400000000001</v>
      </c>
      <c r="AD38">
        <f t="shared" si="1"/>
        <v>27.932016000000001</v>
      </c>
      <c r="AE38">
        <f>'IDT-1'!D38</f>
        <v>0</v>
      </c>
      <c r="AF38" s="26"/>
      <c r="AG38">
        <f t="shared" si="2"/>
        <v>27.932016000000001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</v>
      </c>
      <c r="I39">
        <f>Bawana_NG!R39</f>
        <v>5.82</v>
      </c>
      <c r="J39">
        <f>Bawana_RLNG!R39</f>
        <v>0</v>
      </c>
      <c r="K39">
        <f>Bawana_Spot!R39</f>
        <v>6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0.24798400000000001</v>
      </c>
      <c r="AD39">
        <f t="shared" si="1"/>
        <v>27.932016000000001</v>
      </c>
      <c r="AE39">
        <f>'IDT-1'!D39</f>
        <v>0</v>
      </c>
      <c r="AF39" s="26"/>
      <c r="AG39">
        <f t="shared" si="2"/>
        <v>27.932016000000001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</v>
      </c>
      <c r="I40">
        <f>Bawana_NG!R40</f>
        <v>5.82</v>
      </c>
      <c r="J40">
        <f>Bawana_RLNG!R40</f>
        <v>0</v>
      </c>
      <c r="K40">
        <f>Bawana_Spot!R40</f>
        <v>6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0.24798400000000001</v>
      </c>
      <c r="AD40">
        <f t="shared" si="1"/>
        <v>27.932016000000001</v>
      </c>
      <c r="AE40">
        <f>'IDT-1'!D40</f>
        <v>0</v>
      </c>
      <c r="AF40" s="26"/>
      <c r="AG40">
        <f t="shared" si="2"/>
        <v>27.932016000000001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</v>
      </c>
      <c r="I41">
        <f>Bawana_NG!R41</f>
        <v>5.82</v>
      </c>
      <c r="J41">
        <f>Bawana_RLNG!R41</f>
        <v>0</v>
      </c>
      <c r="K41">
        <f>Bawana_Spot!R41</f>
        <v>6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0.24798400000000001</v>
      </c>
      <c r="AD41">
        <f t="shared" si="1"/>
        <v>27.932016000000001</v>
      </c>
      <c r="AE41">
        <f>'IDT-1'!D41</f>
        <v>0</v>
      </c>
      <c r="AF41" s="26"/>
      <c r="AG41">
        <f t="shared" si="2"/>
        <v>27.932016000000001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</v>
      </c>
      <c r="I42">
        <f>Bawana_NG!R42</f>
        <v>5.82</v>
      </c>
      <c r="J42">
        <f>Bawana_RLNG!R42</f>
        <v>0</v>
      </c>
      <c r="K42">
        <f>Bawana_Spot!R42</f>
        <v>6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0.24798400000000001</v>
      </c>
      <c r="AD42">
        <f t="shared" si="1"/>
        <v>27.932016000000001</v>
      </c>
      <c r="AE42">
        <f>'IDT-1'!D42</f>
        <v>0</v>
      </c>
      <c r="AF42" s="26"/>
      <c r="AG42">
        <f t="shared" si="2"/>
        <v>27.932016000000001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</v>
      </c>
      <c r="I43">
        <f>Bawana_NG!R43</f>
        <v>5.82</v>
      </c>
      <c r="J43">
        <f>Bawana_RLNG!R43</f>
        <v>0</v>
      </c>
      <c r="K43">
        <f>Bawana_Spot!R43</f>
        <v>17.47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0.34892000000000001</v>
      </c>
      <c r="AD43">
        <f t="shared" si="1"/>
        <v>39.301079999999999</v>
      </c>
      <c r="AE43">
        <f>'IDT-1'!D43</f>
        <v>0</v>
      </c>
      <c r="AF43" s="26"/>
      <c r="AG43">
        <f t="shared" si="2"/>
        <v>39.301079999999999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</v>
      </c>
      <c r="I44">
        <f>Bawana_NG!R44</f>
        <v>5.82</v>
      </c>
      <c r="J44">
        <f>Bawana_RLNG!R44</f>
        <v>0</v>
      </c>
      <c r="K44">
        <f>Bawana_Spot!R44</f>
        <v>6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0.24798400000000001</v>
      </c>
      <c r="AD44">
        <f t="shared" si="1"/>
        <v>27.932016000000001</v>
      </c>
      <c r="AE44">
        <f>'IDT-1'!D44</f>
        <v>0</v>
      </c>
      <c r="AF44" s="26"/>
      <c r="AG44">
        <f t="shared" si="2"/>
        <v>27.932016000000001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</v>
      </c>
      <c r="I45">
        <f>Bawana_NG!R45</f>
        <v>5.82</v>
      </c>
      <c r="J45">
        <f>Bawana_RLNG!R45</f>
        <v>0</v>
      </c>
      <c r="K45">
        <f>Bawana_Spot!R45</f>
        <v>6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0.24798400000000001</v>
      </c>
      <c r="AD45">
        <f t="shared" si="1"/>
        <v>27.932016000000001</v>
      </c>
      <c r="AE45">
        <f>'IDT-1'!D45</f>
        <v>0</v>
      </c>
      <c r="AF45" s="26"/>
      <c r="AG45">
        <f t="shared" si="2"/>
        <v>27.932016000000001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</v>
      </c>
      <c r="I46">
        <f>Bawana_NG!R46</f>
        <v>5.82</v>
      </c>
      <c r="J46">
        <f>Bawana_RLNG!R46</f>
        <v>0</v>
      </c>
      <c r="K46">
        <f>Bawana_Spot!R46</f>
        <v>6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0.24798400000000001</v>
      </c>
      <c r="AD46">
        <f t="shared" si="1"/>
        <v>27.932016000000001</v>
      </c>
      <c r="AE46">
        <f>'IDT-1'!D46</f>
        <v>0</v>
      </c>
      <c r="AF46" s="26"/>
      <c r="AG46">
        <f t="shared" si="2"/>
        <v>27.932016000000001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</v>
      </c>
      <c r="I47">
        <f>Bawana_NG!R47</f>
        <v>5.82</v>
      </c>
      <c r="J47">
        <f>Bawana_RLNG!R47</f>
        <v>0</v>
      </c>
      <c r="K47">
        <f>Bawana_Spot!R47</f>
        <v>6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0.24798400000000001</v>
      </c>
      <c r="AD47">
        <f t="shared" si="1"/>
        <v>27.932016000000001</v>
      </c>
      <c r="AE47">
        <f>'IDT-1'!D47</f>
        <v>0</v>
      </c>
      <c r="AF47" s="26"/>
      <c r="AG47">
        <f t="shared" si="2"/>
        <v>27.932016000000001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</v>
      </c>
      <c r="I48">
        <f>Bawana_NG!R48</f>
        <v>5.82</v>
      </c>
      <c r="J48">
        <f>Bawana_RLNG!R48</f>
        <v>0</v>
      </c>
      <c r="K48">
        <f>Bawana_Spot!R48</f>
        <v>6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0.24798400000000001</v>
      </c>
      <c r="AD48">
        <f t="shared" si="1"/>
        <v>27.932016000000001</v>
      </c>
      <c r="AE48">
        <f>'IDT-1'!D48</f>
        <v>0</v>
      </c>
      <c r="AF48" s="26"/>
      <c r="AG48">
        <f t="shared" si="2"/>
        <v>27.932016000000001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12.6</v>
      </c>
      <c r="I49">
        <f>Bawana_NG!R49</f>
        <v>5.82</v>
      </c>
      <c r="J49">
        <f>Bawana_RLNG!R49</f>
        <v>0</v>
      </c>
      <c r="K49">
        <f>Bawana_Spot!R49</f>
        <v>17.471299174537073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0.34893143273592625</v>
      </c>
      <c r="AD49">
        <f t="shared" si="1"/>
        <v>39.302367741801149</v>
      </c>
      <c r="AE49">
        <f>'IDT-1'!D49</f>
        <v>0</v>
      </c>
      <c r="AF49" s="26"/>
      <c r="AG49">
        <f t="shared" si="2"/>
        <v>39.302367741801149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</v>
      </c>
      <c r="I50">
        <f>Bawana_NG!R50</f>
        <v>5.82</v>
      </c>
      <c r="J50">
        <f>Bawana_RLNG!R50</f>
        <v>0</v>
      </c>
      <c r="K50">
        <f>Bawana_Spot!R50</f>
        <v>6.0000000000000009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0.24798400000000001</v>
      </c>
      <c r="AD50">
        <f t="shared" si="1"/>
        <v>27.932016000000001</v>
      </c>
      <c r="AE50">
        <f>'IDT-1'!D50</f>
        <v>0</v>
      </c>
      <c r="AF50" s="26"/>
      <c r="AG50">
        <f t="shared" si="2"/>
        <v>27.932016000000001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</v>
      </c>
      <c r="I51">
        <f>Bawana_NG!R51</f>
        <v>5.82</v>
      </c>
      <c r="J51">
        <f>Bawana_RLNG!R51</f>
        <v>0</v>
      </c>
      <c r="K51">
        <f>Bawana_Spot!R51</f>
        <v>6.0000000000000009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0.24798400000000001</v>
      </c>
      <c r="AD51">
        <f t="shared" si="1"/>
        <v>27.932016000000001</v>
      </c>
      <c r="AE51">
        <f>'IDT-1'!D51</f>
        <v>0</v>
      </c>
      <c r="AF51" s="26"/>
      <c r="AG51">
        <f t="shared" si="2"/>
        <v>27.932016000000001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</v>
      </c>
      <c r="I52">
        <f>Bawana_NG!R52</f>
        <v>5.82</v>
      </c>
      <c r="J52">
        <f>Bawana_RLNG!R52</f>
        <v>0</v>
      </c>
      <c r="K52">
        <f>Bawana_Spot!R52</f>
        <v>6.0000000000000009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0.24798400000000001</v>
      </c>
      <c r="AD52">
        <f t="shared" si="1"/>
        <v>27.932016000000001</v>
      </c>
      <c r="AE52">
        <f>'IDT-1'!D52</f>
        <v>0</v>
      </c>
      <c r="AF52" s="26"/>
      <c r="AG52">
        <f t="shared" si="2"/>
        <v>27.932016000000001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</v>
      </c>
      <c r="I53">
        <f>Bawana_NG!R53</f>
        <v>5.82</v>
      </c>
      <c r="J53">
        <f>Bawana_RLNG!R53</f>
        <v>0</v>
      </c>
      <c r="K53">
        <f>Bawana_Spot!R53</f>
        <v>6.0000000000000009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0.24798400000000001</v>
      </c>
      <c r="AD53">
        <f t="shared" si="1"/>
        <v>27.932016000000001</v>
      </c>
      <c r="AE53">
        <f>'IDT-1'!D53</f>
        <v>0</v>
      </c>
      <c r="AF53" s="26"/>
      <c r="AG53">
        <f t="shared" si="2"/>
        <v>27.932016000000001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</v>
      </c>
      <c r="I54">
        <f>Bawana_NG!R54</f>
        <v>5.82</v>
      </c>
      <c r="J54">
        <f>Bawana_RLNG!R54</f>
        <v>0</v>
      </c>
      <c r="K54">
        <f>Bawana_Spot!R54</f>
        <v>6.0000000000000009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0.24798400000000001</v>
      </c>
      <c r="AD54">
        <f t="shared" si="1"/>
        <v>27.932016000000001</v>
      </c>
      <c r="AE54">
        <f>'IDT-1'!D54</f>
        <v>0</v>
      </c>
      <c r="AF54" s="26"/>
      <c r="AG54">
        <f t="shared" si="2"/>
        <v>27.932016000000001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13.6</v>
      </c>
      <c r="I55">
        <f>Bawana_NG!R55</f>
        <v>5.82</v>
      </c>
      <c r="J55">
        <f>Bawana_RLNG!R55</f>
        <v>0</v>
      </c>
      <c r="K55">
        <f>Bawana_Spot!R55</f>
        <v>16.739999999999998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0.35129600000000005</v>
      </c>
      <c r="AD55">
        <f t="shared" si="1"/>
        <v>39.568704000000004</v>
      </c>
      <c r="AE55">
        <f>'IDT-1'!D55</f>
        <v>0</v>
      </c>
      <c r="AF55" s="26"/>
      <c r="AG55">
        <f t="shared" si="2"/>
        <v>39.568704000000004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</v>
      </c>
      <c r="I56">
        <f>Bawana_NG!R56</f>
        <v>5.82</v>
      </c>
      <c r="J56">
        <f>Bawana_RLNG!R56</f>
        <v>0</v>
      </c>
      <c r="K56">
        <f>Bawana_Spot!R56</f>
        <v>6.0000000000000009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0.24798400000000001</v>
      </c>
      <c r="AD56">
        <f t="shared" si="1"/>
        <v>27.932016000000001</v>
      </c>
      <c r="AE56">
        <f>'IDT-1'!D56</f>
        <v>0</v>
      </c>
      <c r="AF56" s="26"/>
      <c r="AG56">
        <f t="shared" si="2"/>
        <v>27.932016000000001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</v>
      </c>
      <c r="I57">
        <f>Bawana_NG!R57</f>
        <v>5.82</v>
      </c>
      <c r="J57">
        <f>Bawana_RLNG!R57</f>
        <v>0</v>
      </c>
      <c r="K57">
        <f>Bawana_Spot!R57</f>
        <v>6.0000000000000009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0.24798400000000001</v>
      </c>
      <c r="AD57">
        <f t="shared" si="1"/>
        <v>27.932016000000001</v>
      </c>
      <c r="AE57">
        <f>'IDT-1'!D57</f>
        <v>0</v>
      </c>
      <c r="AF57" s="26"/>
      <c r="AG57">
        <f t="shared" si="2"/>
        <v>27.932016000000001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</v>
      </c>
      <c r="I58">
        <f>Bawana_NG!R58</f>
        <v>5.82</v>
      </c>
      <c r="J58">
        <f>Bawana_RLNG!R58</f>
        <v>0</v>
      </c>
      <c r="K58">
        <f>Bawana_Spot!R58</f>
        <v>6.0000000000000009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0.24798400000000001</v>
      </c>
      <c r="AD58">
        <f t="shared" si="1"/>
        <v>27.932016000000001</v>
      </c>
      <c r="AE58">
        <f>'IDT-1'!D58</f>
        <v>0</v>
      </c>
      <c r="AF58" s="26"/>
      <c r="AG58">
        <f t="shared" si="2"/>
        <v>27.932016000000001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</v>
      </c>
      <c r="I59">
        <f>Bawana_NG!R59</f>
        <v>5.82</v>
      </c>
      <c r="J59">
        <f>Bawana_RLNG!R59</f>
        <v>0</v>
      </c>
      <c r="K59">
        <f>Bawana_Spot!R59</f>
        <v>6.0000000000000009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0.24798400000000001</v>
      </c>
      <c r="AD59">
        <f t="shared" si="1"/>
        <v>27.932016000000001</v>
      </c>
      <c r="AE59">
        <f>'IDT-1'!D59</f>
        <v>0</v>
      </c>
      <c r="AF59" s="26"/>
      <c r="AG59">
        <f t="shared" si="2"/>
        <v>27.932016000000001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</v>
      </c>
      <c r="I60">
        <f>Bawana_NG!R60</f>
        <v>5.82</v>
      </c>
      <c r="J60">
        <f>Bawana_RLNG!R60</f>
        <v>0</v>
      </c>
      <c r="K60">
        <f>Bawana_Spot!R60</f>
        <v>6.0000000000000009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0.24798400000000001</v>
      </c>
      <c r="AD60">
        <f t="shared" si="1"/>
        <v>27.932016000000001</v>
      </c>
      <c r="AE60">
        <f>'IDT-1'!D60</f>
        <v>0</v>
      </c>
      <c r="AF60" s="26"/>
      <c r="AG60">
        <f t="shared" si="2"/>
        <v>27.932016000000001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13.600000000000001</v>
      </c>
      <c r="I61">
        <f>Bawana_NG!R61</f>
        <v>5.82</v>
      </c>
      <c r="J61">
        <f>Bawana_RLNG!R61</f>
        <v>0</v>
      </c>
      <c r="K61">
        <f>Bawana_Spot!R61</f>
        <v>16.739999999999998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0.35129600000000005</v>
      </c>
      <c r="AD61">
        <f t="shared" si="1"/>
        <v>39.568704000000004</v>
      </c>
      <c r="AE61">
        <f>'IDT-1'!D61</f>
        <v>0</v>
      </c>
      <c r="AF61" s="26"/>
      <c r="AG61">
        <f t="shared" si="2"/>
        <v>39.568704000000004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</v>
      </c>
      <c r="I62">
        <f>Bawana_NG!R62</f>
        <v>5.82</v>
      </c>
      <c r="J62">
        <f>Bawana_RLNG!R62</f>
        <v>0</v>
      </c>
      <c r="K62">
        <f>Bawana_Spot!R62</f>
        <v>6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0.24798400000000001</v>
      </c>
      <c r="AD62">
        <f t="shared" si="1"/>
        <v>27.932016000000001</v>
      </c>
      <c r="AE62">
        <f>'IDT-1'!D62</f>
        <v>0</v>
      </c>
      <c r="AF62" s="26"/>
      <c r="AG62">
        <f t="shared" si="2"/>
        <v>27.932016000000001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</v>
      </c>
      <c r="I63">
        <f>Bawana_NG!R63</f>
        <v>5.82</v>
      </c>
      <c r="J63">
        <f>Bawana_RLNG!R63</f>
        <v>0</v>
      </c>
      <c r="K63">
        <f>Bawana_Spot!R63</f>
        <v>6.0004949269982681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0.24798835535758476</v>
      </c>
      <c r="AD63">
        <f t="shared" si="1"/>
        <v>27.932506571640683</v>
      </c>
      <c r="AE63">
        <f>'IDT-1'!D63</f>
        <v>0</v>
      </c>
      <c r="AF63" s="26"/>
      <c r="AG63">
        <f t="shared" si="2"/>
        <v>27.932506571640683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</v>
      </c>
      <c r="I64">
        <f>Bawana_NG!R64</f>
        <v>5.82</v>
      </c>
      <c r="J64">
        <f>Bawana_RLNG!R64</f>
        <v>0</v>
      </c>
      <c r="K64">
        <f>Bawana_Spot!R64</f>
        <v>6.0004949269982681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0.24798835535758476</v>
      </c>
      <c r="AD64">
        <f t="shared" si="1"/>
        <v>27.932506571640683</v>
      </c>
      <c r="AE64">
        <f>'IDT-1'!D64</f>
        <v>0</v>
      </c>
      <c r="AF64" s="26"/>
      <c r="AG64">
        <f t="shared" si="2"/>
        <v>27.932506571640683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</v>
      </c>
      <c r="I65">
        <f>Bawana_NG!R65</f>
        <v>5.82</v>
      </c>
      <c r="J65">
        <f>Bawana_RLNG!R65</f>
        <v>0</v>
      </c>
      <c r="K65">
        <f>Bawana_Spot!R65</f>
        <v>6.0004949269982681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0.24798835535758476</v>
      </c>
      <c r="AD65">
        <f t="shared" si="1"/>
        <v>27.932506571640683</v>
      </c>
      <c r="AE65">
        <f>'IDT-1'!D65</f>
        <v>0</v>
      </c>
      <c r="AF65" s="26"/>
      <c r="AG65">
        <f t="shared" si="2"/>
        <v>27.932506571640683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</v>
      </c>
      <c r="I66">
        <f>Bawana_NG!R66</f>
        <v>5.82</v>
      </c>
      <c r="J66">
        <f>Bawana_RLNG!R66</f>
        <v>0</v>
      </c>
      <c r="K66">
        <f>Bawana_Spot!R66</f>
        <v>6.0004949269982681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0.24798835535758476</v>
      </c>
      <c r="AD66">
        <f t="shared" si="1"/>
        <v>27.932506571640683</v>
      </c>
      <c r="AE66">
        <f>'IDT-1'!D66</f>
        <v>0</v>
      </c>
      <c r="AF66" s="26"/>
      <c r="AG66">
        <f t="shared" si="2"/>
        <v>27.932506571640683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13.600000000000001</v>
      </c>
      <c r="I67">
        <f>Bawana_NG!R67</f>
        <v>5.82</v>
      </c>
      <c r="J67">
        <f>Bawana_RLNG!R67</f>
        <v>0</v>
      </c>
      <c r="K67">
        <f>Bawana_Spot!R67</f>
        <v>14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0.32718400000000003</v>
      </c>
      <c r="AD67">
        <f t="shared" si="1"/>
        <v>36.852815999999997</v>
      </c>
      <c r="AE67">
        <f>'IDT-1'!D67</f>
        <v>0</v>
      </c>
      <c r="AF67" s="26"/>
      <c r="AG67">
        <f t="shared" si="2"/>
        <v>36.852815999999997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</v>
      </c>
      <c r="I68">
        <f>Bawana_NG!R68</f>
        <v>5.82</v>
      </c>
      <c r="J68">
        <f>Bawana_RLNG!R68</f>
        <v>0</v>
      </c>
      <c r="K68">
        <f>Bawana_Spot!R68</f>
        <v>6.0004949269982681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0.24798835535758476</v>
      </c>
      <c r="AD68">
        <f t="shared" ref="AD68:AD98" si="4">SUM(B68:AB68,AI68:AR68)-AC68</f>
        <v>27.932506571640683</v>
      </c>
      <c r="AE68">
        <f>'IDT-1'!D68</f>
        <v>0</v>
      </c>
      <c r="AF68" s="26"/>
      <c r="AG68">
        <f t="shared" ref="AG68:AG98" si="5">SUM(AD68:AF68)</f>
        <v>27.932506571640683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</v>
      </c>
      <c r="I69">
        <f>Bawana_NG!R69</f>
        <v>5.82</v>
      </c>
      <c r="J69">
        <f>Bawana_RLNG!R69</f>
        <v>0</v>
      </c>
      <c r="K69">
        <f>Bawana_Spot!R69</f>
        <v>6.0004949269982681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0.24798835535758476</v>
      </c>
      <c r="AD69">
        <f t="shared" si="4"/>
        <v>27.932506571640683</v>
      </c>
      <c r="AE69">
        <f>'IDT-1'!D69</f>
        <v>0</v>
      </c>
      <c r="AF69" s="26"/>
      <c r="AG69">
        <f t="shared" si="5"/>
        <v>27.932506571640683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</v>
      </c>
      <c r="I70">
        <f>Bawana_NG!R70</f>
        <v>5.82</v>
      </c>
      <c r="J70">
        <f>Bawana_RLNG!R70</f>
        <v>0</v>
      </c>
      <c r="K70">
        <f>Bawana_Spot!R70</f>
        <v>6.0004949269982681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0.24798835535758476</v>
      </c>
      <c r="AD70">
        <f t="shared" si="4"/>
        <v>27.932506571640683</v>
      </c>
      <c r="AE70">
        <f>'IDT-1'!D70</f>
        <v>0</v>
      </c>
      <c r="AF70" s="26"/>
      <c r="AG70">
        <f t="shared" si="5"/>
        <v>27.932506571640683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</v>
      </c>
      <c r="I71">
        <f>Bawana_NG!R71</f>
        <v>5.82</v>
      </c>
      <c r="J71">
        <f>Bawana_RLNG!R71</f>
        <v>0</v>
      </c>
      <c r="K71">
        <f>Bawana_Spot!R71</f>
        <v>6.0004949269982681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0.24798835535758476</v>
      </c>
      <c r="AD71">
        <f t="shared" si="4"/>
        <v>27.932506571640683</v>
      </c>
      <c r="AE71">
        <f>'IDT-1'!D71</f>
        <v>0</v>
      </c>
      <c r="AF71" s="26"/>
      <c r="AG71">
        <f t="shared" si="5"/>
        <v>27.932506571640683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</v>
      </c>
      <c r="I72">
        <f>Bawana_NG!R72</f>
        <v>5.82</v>
      </c>
      <c r="J72">
        <f>Bawana_RLNG!R72</f>
        <v>0</v>
      </c>
      <c r="K72">
        <f>Bawana_Spot!R72</f>
        <v>6.0004949269982681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0.24798835535758476</v>
      </c>
      <c r="AD72">
        <f t="shared" si="4"/>
        <v>27.932506571640683</v>
      </c>
      <c r="AE72">
        <f>'IDT-1'!D72</f>
        <v>0</v>
      </c>
      <c r="AF72" s="26"/>
      <c r="AG72">
        <f t="shared" si="5"/>
        <v>27.932506571640683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</v>
      </c>
      <c r="I73">
        <f>Bawana_NG!R73</f>
        <v>5.82</v>
      </c>
      <c r="J73">
        <f>Bawana_RLNG!R73</f>
        <v>0</v>
      </c>
      <c r="K73">
        <f>Bawana_Spot!R73</f>
        <v>13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0.30958400000000003</v>
      </c>
      <c r="AD73">
        <f t="shared" si="4"/>
        <v>34.870415999999999</v>
      </c>
      <c r="AE73">
        <f>'IDT-1'!D73</f>
        <v>0</v>
      </c>
      <c r="AF73" s="26"/>
      <c r="AG73">
        <f t="shared" si="5"/>
        <v>34.870415999999999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</v>
      </c>
      <c r="I74">
        <f>Bawana_NG!R74</f>
        <v>5.82</v>
      </c>
      <c r="J74">
        <f>Bawana_RLNG!R74</f>
        <v>0</v>
      </c>
      <c r="K74">
        <f>Bawana_Spot!R74</f>
        <v>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0.23918400000000001</v>
      </c>
      <c r="AD74">
        <f t="shared" si="4"/>
        <v>26.940815999999998</v>
      </c>
      <c r="AE74">
        <f>'IDT-1'!D74</f>
        <v>0</v>
      </c>
      <c r="AF74" s="26"/>
      <c r="AG74">
        <f t="shared" si="5"/>
        <v>26.940815999999998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</v>
      </c>
      <c r="I75">
        <f>Bawana_NG!R75</f>
        <v>5.82</v>
      </c>
      <c r="J75">
        <f>Bawana_RLNG!R75</f>
        <v>0</v>
      </c>
      <c r="K75">
        <f>Bawana_Spot!R75</f>
        <v>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0.23918400000000001</v>
      </c>
      <c r="AD75">
        <f t="shared" si="4"/>
        <v>26.940815999999998</v>
      </c>
      <c r="AE75">
        <f>'IDT-1'!D75</f>
        <v>0</v>
      </c>
      <c r="AF75" s="26"/>
      <c r="AG75">
        <f t="shared" si="5"/>
        <v>26.940815999999998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</v>
      </c>
      <c r="I76">
        <f>Bawana_NG!R76</f>
        <v>5.82</v>
      </c>
      <c r="J76">
        <f>Bawana_RLNG!R76</f>
        <v>0</v>
      </c>
      <c r="K76">
        <f>Bawana_Spot!R76</f>
        <v>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0.23918400000000001</v>
      </c>
      <c r="AD76">
        <f t="shared" si="4"/>
        <v>26.940815999999998</v>
      </c>
      <c r="AE76">
        <f>'IDT-1'!D76</f>
        <v>0</v>
      </c>
      <c r="AF76" s="26"/>
      <c r="AG76">
        <f t="shared" si="5"/>
        <v>26.940815999999998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</v>
      </c>
      <c r="I77">
        <f>Bawana_NG!R77</f>
        <v>5.82</v>
      </c>
      <c r="J77">
        <f>Bawana_RLNG!R77</f>
        <v>0</v>
      </c>
      <c r="K77">
        <f>Bawana_Spot!R77</f>
        <v>4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0.23038400000000001</v>
      </c>
      <c r="AD77">
        <f t="shared" si="4"/>
        <v>25.949615999999999</v>
      </c>
      <c r="AE77">
        <f>'IDT-1'!D77</f>
        <v>0</v>
      </c>
      <c r="AF77" s="26"/>
      <c r="AG77">
        <f t="shared" si="5"/>
        <v>25.949615999999999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</v>
      </c>
      <c r="I78">
        <f>Bawana_NG!R78</f>
        <v>5.82</v>
      </c>
      <c r="J78">
        <f>Bawana_RLNG!R78</f>
        <v>0</v>
      </c>
      <c r="K78">
        <f>Bawana_Spot!R78</f>
        <v>4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0.23038400000000001</v>
      </c>
      <c r="AD78">
        <f t="shared" si="4"/>
        <v>25.949615999999999</v>
      </c>
      <c r="AE78">
        <f>'IDT-1'!D78</f>
        <v>0</v>
      </c>
      <c r="AF78" s="26"/>
      <c r="AG78">
        <f t="shared" si="5"/>
        <v>25.949615999999999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</v>
      </c>
      <c r="I79">
        <f>Bawana_NG!R79</f>
        <v>5.82</v>
      </c>
      <c r="J79">
        <f>Bawana_RLNG!R79</f>
        <v>0</v>
      </c>
      <c r="K79">
        <f>Bawana_Spot!R79</f>
        <v>10.5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0.28758400000000001</v>
      </c>
      <c r="AD79">
        <f t="shared" si="4"/>
        <v>32.392415999999997</v>
      </c>
      <c r="AE79">
        <f>'IDT-1'!D79</f>
        <v>0</v>
      </c>
      <c r="AF79" s="26"/>
      <c r="AG79">
        <f t="shared" si="5"/>
        <v>32.392415999999997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</v>
      </c>
      <c r="I80">
        <f>Bawana_NG!R80</f>
        <v>5.82</v>
      </c>
      <c r="J80">
        <f>Bawana_RLNG!R80</f>
        <v>0</v>
      </c>
      <c r="K80">
        <f>Bawana_Spot!R80</f>
        <v>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0.221584</v>
      </c>
      <c r="AD80">
        <f t="shared" si="4"/>
        <v>24.958416</v>
      </c>
      <c r="AE80">
        <f>'IDT-1'!D80</f>
        <v>0</v>
      </c>
      <c r="AF80" s="26"/>
      <c r="AG80">
        <f t="shared" si="5"/>
        <v>24.958416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</v>
      </c>
      <c r="I81">
        <f>Bawana_NG!R81</f>
        <v>5.82</v>
      </c>
      <c r="J81">
        <f>Bawana_RLNG!R81</f>
        <v>0</v>
      </c>
      <c r="K81">
        <f>Bawana_Spot!R81</f>
        <v>4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0.23038400000000001</v>
      </c>
      <c r="AD81">
        <f t="shared" si="4"/>
        <v>25.949615999999999</v>
      </c>
      <c r="AE81">
        <f>'IDT-1'!D81</f>
        <v>0</v>
      </c>
      <c r="AF81" s="26"/>
      <c r="AG81">
        <f t="shared" si="5"/>
        <v>25.949615999999999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</v>
      </c>
      <c r="I82">
        <f>Bawana_NG!R82</f>
        <v>5.82</v>
      </c>
      <c r="J82">
        <f>Bawana_RLNG!R82</f>
        <v>0</v>
      </c>
      <c r="K82">
        <f>Bawana_Spot!R82</f>
        <v>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0.23918400000000001</v>
      </c>
      <c r="AD82">
        <f t="shared" si="4"/>
        <v>26.940815999999998</v>
      </c>
      <c r="AE82">
        <f>'IDT-1'!D82</f>
        <v>0</v>
      </c>
      <c r="AF82" s="26"/>
      <c r="AG82">
        <f t="shared" si="5"/>
        <v>26.940815999999998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</v>
      </c>
      <c r="I83">
        <f>Bawana_NG!R83</f>
        <v>5.82</v>
      </c>
      <c r="J83">
        <f>Bawana_RLNG!R83</f>
        <v>0</v>
      </c>
      <c r="K83">
        <f>Bawana_Spot!R83</f>
        <v>5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0.23918400000000001</v>
      </c>
      <c r="AD83">
        <f t="shared" si="4"/>
        <v>26.940815999999998</v>
      </c>
      <c r="AE83">
        <f>'IDT-1'!D83</f>
        <v>0</v>
      </c>
      <c r="AF83" s="26"/>
      <c r="AG83">
        <f t="shared" si="5"/>
        <v>26.940815999999998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</v>
      </c>
      <c r="I84">
        <f>Bawana_NG!R84</f>
        <v>5.82</v>
      </c>
      <c r="J84">
        <f>Bawana_RLNG!R84</f>
        <v>0</v>
      </c>
      <c r="K84">
        <f>Bawana_Spot!R84</f>
        <v>5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0.23918400000000001</v>
      </c>
      <c r="AD84">
        <f t="shared" si="4"/>
        <v>26.940815999999998</v>
      </c>
      <c r="AE84">
        <f>'IDT-1'!D84</f>
        <v>0</v>
      </c>
      <c r="AF84" s="26"/>
      <c r="AG84">
        <f t="shared" si="5"/>
        <v>26.940815999999998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</v>
      </c>
      <c r="I85">
        <f>Bawana_NG!R85</f>
        <v>5.82</v>
      </c>
      <c r="J85">
        <f>Bawana_RLNG!R85</f>
        <v>0</v>
      </c>
      <c r="K85">
        <f>Bawana_Spot!R85</f>
        <v>11.5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0.30970119128329299</v>
      </c>
      <c r="AD85">
        <f t="shared" si="4"/>
        <v>31.870298808716708</v>
      </c>
      <c r="AE85">
        <f>'IDT-1'!D85</f>
        <v>0</v>
      </c>
      <c r="AF85" s="26"/>
      <c r="AG85">
        <f t="shared" si="5"/>
        <v>31.870298808716708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-1.5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</v>
      </c>
      <c r="I86">
        <f>Bawana_NG!R86</f>
        <v>5.82</v>
      </c>
      <c r="J86">
        <f>Bawana_RLNG!R86</f>
        <v>0</v>
      </c>
      <c r="K86">
        <f>Bawana_Spot!R86</f>
        <v>5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0.25871588054882971</v>
      </c>
      <c r="AD86">
        <f t="shared" si="4"/>
        <v>24.72128411945117</v>
      </c>
      <c r="AE86">
        <f>'IDT-1'!D86</f>
        <v>0</v>
      </c>
      <c r="AF86" s="26"/>
      <c r="AG86">
        <f t="shared" si="5"/>
        <v>24.72128411945117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-2.2000000000000002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</v>
      </c>
      <c r="I87">
        <f>Bawana_NG!R87</f>
        <v>5.82</v>
      </c>
      <c r="J87">
        <f>Bawana_RLNG!R87</f>
        <v>0</v>
      </c>
      <c r="K87">
        <f>Bawana_Spot!R87</f>
        <v>6.0004949269982681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0.24798835535758476</v>
      </c>
      <c r="AD87">
        <f t="shared" si="4"/>
        <v>27.932506571640683</v>
      </c>
      <c r="AE87">
        <f>'IDT-1'!D87</f>
        <v>0</v>
      </c>
      <c r="AF87" s="26"/>
      <c r="AG87">
        <f t="shared" si="5"/>
        <v>27.932506571640683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</v>
      </c>
      <c r="I88">
        <f>Bawana_NG!R88</f>
        <v>5.82</v>
      </c>
      <c r="J88">
        <f>Bawana_RLNG!R88</f>
        <v>0</v>
      </c>
      <c r="K88">
        <f>Bawana_Spot!R88</f>
        <v>6.0004949269982681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0.24798835535758476</v>
      </c>
      <c r="AD88">
        <f t="shared" si="4"/>
        <v>27.932506571640683</v>
      </c>
      <c r="AE88">
        <f>'IDT-1'!D88</f>
        <v>0</v>
      </c>
      <c r="AF88" s="26"/>
      <c r="AG88">
        <f t="shared" si="5"/>
        <v>27.932506571640683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</v>
      </c>
      <c r="I89">
        <f>Bawana_NG!R89</f>
        <v>5.82</v>
      </c>
      <c r="J89">
        <f>Bawana_RLNG!R89</f>
        <v>0</v>
      </c>
      <c r="K89">
        <f>Bawana_Spot!R89</f>
        <v>6.0004949269982681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0.24798835535758476</v>
      </c>
      <c r="AD89">
        <f t="shared" si="4"/>
        <v>27.932506571640683</v>
      </c>
      <c r="AE89">
        <f>'IDT-1'!D89</f>
        <v>0</v>
      </c>
      <c r="AF89" s="26"/>
      <c r="AG89">
        <f t="shared" si="5"/>
        <v>27.932506571640683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</v>
      </c>
      <c r="I90">
        <f>Bawana_NG!R90</f>
        <v>5.82</v>
      </c>
      <c r="J90">
        <f>Bawana_RLNG!R90</f>
        <v>0</v>
      </c>
      <c r="K90">
        <f>Bawana_Spot!R90</f>
        <v>6.0004949269982681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0.24798835535758476</v>
      </c>
      <c r="AD90">
        <f t="shared" si="4"/>
        <v>27.932506571640683</v>
      </c>
      <c r="AE90">
        <f>'IDT-1'!D90</f>
        <v>0</v>
      </c>
      <c r="AF90" s="26"/>
      <c r="AG90">
        <f t="shared" si="5"/>
        <v>27.932506571640683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</v>
      </c>
      <c r="I91">
        <f>Bawana_NG!R91</f>
        <v>5.82</v>
      </c>
      <c r="J91">
        <f>Bawana_RLNG!R91</f>
        <v>0</v>
      </c>
      <c r="K91">
        <f>Bawana_Spot!R91</f>
        <v>11.500926896107035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0.30970934796903493</v>
      </c>
      <c r="AD91">
        <f t="shared" si="4"/>
        <v>31.871217548138002</v>
      </c>
      <c r="AE91">
        <f>'IDT-1'!D91</f>
        <v>0</v>
      </c>
      <c r="AF91" s="26"/>
      <c r="AG91">
        <f t="shared" si="5"/>
        <v>31.871217548138002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-1.5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</v>
      </c>
      <c r="I92">
        <f>Bawana_NG!R92</f>
        <v>5.82</v>
      </c>
      <c r="J92">
        <f>Bawana_RLNG!R92</f>
        <v>0</v>
      </c>
      <c r="K92">
        <f>Bawana_Spot!R92</f>
        <v>4.0003314276244923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0.24991879711192524</v>
      </c>
      <c r="AD92">
        <f t="shared" si="4"/>
        <v>23.730412630512568</v>
      </c>
      <c r="AE92">
        <f>'IDT-1'!D92</f>
        <v>0</v>
      </c>
      <c r="AF92" s="26"/>
      <c r="AG92">
        <f t="shared" si="5"/>
        <v>23.730412630512568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-2.2000000000000002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</v>
      </c>
      <c r="I93">
        <f>Bawana_NG!R93</f>
        <v>5.82</v>
      </c>
      <c r="J93">
        <f>Bawana_RLNG!R93</f>
        <v>0</v>
      </c>
      <c r="K93">
        <f>Bawana_Spot!R93</f>
        <v>4.9995866060355514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0.23918036213311286</v>
      </c>
      <c r="AD93">
        <f t="shared" si="4"/>
        <v>26.940406243902437</v>
      </c>
      <c r="AE93">
        <f>'IDT-1'!D93</f>
        <v>0</v>
      </c>
      <c r="AF93" s="26"/>
      <c r="AG93">
        <f t="shared" si="5"/>
        <v>26.940406243902437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</v>
      </c>
      <c r="I94">
        <f>Bawana_NG!R94</f>
        <v>5.82</v>
      </c>
      <c r="J94">
        <f>Bawana_RLNG!R94</f>
        <v>0</v>
      </c>
      <c r="K94">
        <f>Bawana_Spot!R94</f>
        <v>4.9995866060355514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0.23918036213311286</v>
      </c>
      <c r="AD94">
        <f t="shared" si="4"/>
        <v>26.940406243902437</v>
      </c>
      <c r="AE94">
        <f>'IDT-1'!D94</f>
        <v>0</v>
      </c>
      <c r="AF94" s="26"/>
      <c r="AG94">
        <f t="shared" si="5"/>
        <v>26.940406243902437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</v>
      </c>
      <c r="I95">
        <f>Bawana_NG!R95</f>
        <v>5.82</v>
      </c>
      <c r="J95">
        <f>Bawana_RLNG!R95</f>
        <v>0</v>
      </c>
      <c r="K95">
        <f>Bawana_Spot!R95</f>
        <v>4.9995866060355514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0.23918036213311286</v>
      </c>
      <c r="AD95">
        <f t="shared" si="4"/>
        <v>26.940406243902437</v>
      </c>
      <c r="AE95">
        <f>'IDT-1'!D95</f>
        <v>0</v>
      </c>
      <c r="AF95" s="26"/>
      <c r="AG95">
        <f t="shared" si="5"/>
        <v>26.940406243902437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</v>
      </c>
      <c r="I96">
        <f>Bawana_NG!R96</f>
        <v>5.82</v>
      </c>
      <c r="J96">
        <f>Bawana_RLNG!R96</f>
        <v>0</v>
      </c>
      <c r="K96">
        <f>Bawana_Spot!R96</f>
        <v>4.0003314276244923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0.23038691656309554</v>
      </c>
      <c r="AD96">
        <f t="shared" si="4"/>
        <v>25.949944511061396</v>
      </c>
      <c r="AE96">
        <f>'IDT-1'!D96</f>
        <v>0</v>
      </c>
      <c r="AF96" s="26"/>
      <c r="AG96">
        <f t="shared" si="5"/>
        <v>25.949944511061396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</v>
      </c>
      <c r="I97">
        <f>Bawana_NG!R97</f>
        <v>5.82</v>
      </c>
      <c r="J97">
        <f>Bawana_RLNG!R97</f>
        <v>0</v>
      </c>
      <c r="K97">
        <f>Bawana_Spot!R97</f>
        <v>10.499999999999998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0.30356462953995156</v>
      </c>
      <c r="AD97">
        <f t="shared" si="4"/>
        <v>30.576435370460047</v>
      </c>
      <c r="AE97">
        <f>'IDT-1'!D97</f>
        <v>0</v>
      </c>
      <c r="AF97" s="26"/>
      <c r="AG97">
        <f t="shared" si="5"/>
        <v>30.576435370460047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-1.8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</v>
      </c>
      <c r="I98">
        <f>Bawana_NG!R98</f>
        <v>5.82</v>
      </c>
      <c r="J98">
        <f>Bawana_RLNG!R98</f>
        <v>0</v>
      </c>
      <c r="K98">
        <f>Bawana_Spot!R98</f>
        <v>3.0002490660024899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0.22158619178082192</v>
      </c>
      <c r="AD98">
        <f t="shared" si="4"/>
        <v>24.958662874221666</v>
      </c>
      <c r="AE98">
        <f>'IDT-1'!D98</f>
        <v>0</v>
      </c>
      <c r="AF98" s="26"/>
      <c r="AG98">
        <f t="shared" si="5"/>
        <v>24.958662874221666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0.30262749999999999</v>
      </c>
      <c r="I99">
        <f t="shared" si="6"/>
        <v>0.13967999999999997</v>
      </c>
      <c r="J99">
        <f t="shared" si="6"/>
        <v>0</v>
      </c>
      <c r="K99">
        <f t="shared" si="6"/>
        <v>0.14183955874194232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5.9550258102301461E-3</v>
      </c>
      <c r="AD99">
        <f t="shared" si="6"/>
        <v>0.66613203293171186</v>
      </c>
      <c r="AE99">
        <f t="shared" ref="AE99:AR99" si="7">SUM(AE3:AE98)/4000</f>
        <v>0</v>
      </c>
      <c r="AG99">
        <f t="shared" si="7"/>
        <v>0.66613203293171186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-2.3000000000000004E-3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44565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14.387364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0.12660880320000001</v>
      </c>
      <c r="AD3">
        <f>SUM(B3:AB3,AI3:AR3)-AC3</f>
        <v>14.2607551968</v>
      </c>
      <c r="AE3">
        <v>0</v>
      </c>
      <c r="AF3" s="26"/>
      <c r="AG3">
        <f>SUM(AD3:AF3)</f>
        <v>14.2607551968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14.465876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0.12729970879999999</v>
      </c>
      <c r="AD4">
        <f t="shared" ref="AD4:AD67" si="1">SUM(B4:AB4,AI4:AR4)-AC4</f>
        <v>14.338576291199999</v>
      </c>
      <c r="AE4">
        <v>0</v>
      </c>
      <c r="AF4" s="26"/>
      <c r="AG4">
        <f t="shared" ref="AG4:AG67" si="2">SUM(AD4:AF4)</f>
        <v>14.338576291199999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13.310722999999999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0.1171343624</v>
      </c>
      <c r="AD5">
        <f t="shared" si="1"/>
        <v>13.1935886376</v>
      </c>
      <c r="AE5">
        <v>0</v>
      </c>
      <c r="AF5" s="26"/>
      <c r="AG5">
        <f t="shared" si="2"/>
        <v>13.1935886376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12.995448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0.1143599424</v>
      </c>
      <c r="AD6">
        <f t="shared" si="1"/>
        <v>12.8810880576</v>
      </c>
      <c r="AE6">
        <v>0</v>
      </c>
      <c r="AF6" s="26"/>
      <c r="AG6">
        <f t="shared" si="2"/>
        <v>12.8810880576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12.586103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0.1107577064</v>
      </c>
      <c r="AD7">
        <f t="shared" si="1"/>
        <v>12.4753452936</v>
      </c>
      <c r="AE7">
        <v>0</v>
      </c>
      <c r="AF7" s="26"/>
      <c r="AG7">
        <f t="shared" si="2"/>
        <v>12.4753452936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8.7447700000000008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7.6953976000000007E-2</v>
      </c>
      <c r="AD8">
        <f t="shared" si="1"/>
        <v>8.6678160240000004</v>
      </c>
      <c r="AE8">
        <v>0</v>
      </c>
      <c r="AF8" s="26"/>
      <c r="AG8">
        <f t="shared" si="2"/>
        <v>8.6678160240000004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12.167033999999999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0.1070698992</v>
      </c>
      <c r="AD9">
        <f t="shared" si="1"/>
        <v>12.059964100799998</v>
      </c>
      <c r="AE9">
        <v>0</v>
      </c>
      <c r="AF9" s="26"/>
      <c r="AG9">
        <f t="shared" si="2"/>
        <v>12.059964100799998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12.723677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0.11196835760000001</v>
      </c>
      <c r="AD10">
        <f t="shared" si="1"/>
        <v>12.6117086424</v>
      </c>
      <c r="AE10">
        <v>0</v>
      </c>
      <c r="AF10" s="26"/>
      <c r="AG10">
        <f t="shared" si="2"/>
        <v>12.6117086424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13.004865000000001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0.11444281200000002</v>
      </c>
      <c r="AD11">
        <f t="shared" si="1"/>
        <v>12.890422188000001</v>
      </c>
      <c r="AE11">
        <v>0</v>
      </c>
      <c r="AF11" s="26"/>
      <c r="AG11">
        <f t="shared" si="2"/>
        <v>12.890422188000001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12.185765999999999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0.10723474080000001</v>
      </c>
      <c r="AD12">
        <f t="shared" si="1"/>
        <v>12.0785312592</v>
      </c>
      <c r="AE12">
        <v>0</v>
      </c>
      <c r="AF12" s="26"/>
      <c r="AG12">
        <f t="shared" si="2"/>
        <v>12.0785312592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12.884283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0.11338169040000001</v>
      </c>
      <c r="AD13">
        <f t="shared" si="1"/>
        <v>12.770901309599999</v>
      </c>
      <c r="AE13">
        <v>0</v>
      </c>
      <c r="AF13" s="26"/>
      <c r="AG13">
        <f t="shared" si="2"/>
        <v>12.770901309599999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12.836071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0.11295742480000001</v>
      </c>
      <c r="AD14">
        <f t="shared" si="1"/>
        <v>12.723113575200001</v>
      </c>
      <c r="AE14">
        <v>0</v>
      </c>
      <c r="AF14" s="26"/>
      <c r="AG14">
        <f t="shared" si="2"/>
        <v>12.723113575200001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9.8394279999999998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8.6586966400000007E-2</v>
      </c>
      <c r="AD15">
        <f t="shared" si="1"/>
        <v>9.7528410335999993</v>
      </c>
      <c r="AE15">
        <v>0</v>
      </c>
      <c r="AF15" s="26"/>
      <c r="AG15">
        <f t="shared" si="2"/>
        <v>9.7528410335999993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13.955397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0.1228074936</v>
      </c>
      <c r="AD16">
        <f t="shared" si="1"/>
        <v>13.8325895064</v>
      </c>
      <c r="AE16">
        <v>0</v>
      </c>
      <c r="AF16" s="26"/>
      <c r="AG16">
        <f t="shared" si="2"/>
        <v>13.8325895064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14.052846000000001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0.12366504480000001</v>
      </c>
      <c r="AD17">
        <f t="shared" si="1"/>
        <v>13.929180955200001</v>
      </c>
      <c r="AE17">
        <v>0</v>
      </c>
      <c r="AF17" s="26"/>
      <c r="AG17">
        <f t="shared" si="2"/>
        <v>13.929180955200001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14.465876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2.13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0.14762770880000001</v>
      </c>
      <c r="AD18">
        <f t="shared" si="1"/>
        <v>16.628248291199998</v>
      </c>
      <c r="AE18">
        <v>0</v>
      </c>
      <c r="AF18" s="26"/>
      <c r="AG18">
        <f t="shared" si="2"/>
        <v>16.628248291199998</v>
      </c>
      <c r="AI18" s="75">
        <f>PXIL!M18</f>
        <v>0</v>
      </c>
      <c r="AJ18" s="75">
        <f>PXIL!S18</f>
        <v>0</v>
      </c>
      <c r="AK18" s="75">
        <f>RTM_IEX!M18</f>
        <v>0.18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14.131254999999999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0.124355044</v>
      </c>
      <c r="AD19">
        <f t="shared" si="1"/>
        <v>14.006899956</v>
      </c>
      <c r="AE19">
        <v>0</v>
      </c>
      <c r="AF19" s="26"/>
      <c r="AG19">
        <f t="shared" si="2"/>
        <v>14.006899956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14.163805999999999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0.1246414928</v>
      </c>
      <c r="AD20">
        <f t="shared" si="1"/>
        <v>14.039164507199999</v>
      </c>
      <c r="AE20">
        <v>0</v>
      </c>
      <c r="AF20" s="26"/>
      <c r="AG20">
        <f t="shared" si="2"/>
        <v>14.039164507199999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14.465876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0.35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0.13037970879999999</v>
      </c>
      <c r="AD21">
        <f t="shared" si="1"/>
        <v>14.6854962912</v>
      </c>
      <c r="AE21">
        <v>0</v>
      </c>
      <c r="AF21" s="26"/>
      <c r="AG21">
        <f t="shared" si="2"/>
        <v>14.6854962912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13.159227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0.1158011976</v>
      </c>
      <c r="AD22">
        <f t="shared" si="1"/>
        <v>13.0434258024</v>
      </c>
      <c r="AE22">
        <v>0</v>
      </c>
      <c r="AF22" s="26"/>
      <c r="AG22">
        <f t="shared" si="2"/>
        <v>13.0434258024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14.465876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1.78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0.14375570879999999</v>
      </c>
      <c r="AD23">
        <f t="shared" si="1"/>
        <v>16.192120291199998</v>
      </c>
      <c r="AE23">
        <v>0</v>
      </c>
      <c r="AF23" s="26"/>
      <c r="AG23">
        <f t="shared" si="2"/>
        <v>16.192120291199998</v>
      </c>
      <c r="AI23" s="75">
        <f>PXIL!M23</f>
        <v>0</v>
      </c>
      <c r="AJ23" s="75">
        <f>PXIL!S23</f>
        <v>0</v>
      </c>
      <c r="AK23" s="75">
        <f>RTM_IEX!M23</f>
        <v>0.09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14.465876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2.78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0.15290770880000001</v>
      </c>
      <c r="AD24">
        <f t="shared" si="1"/>
        <v>17.222968291199997</v>
      </c>
      <c r="AE24">
        <v>0</v>
      </c>
      <c r="AF24" s="26"/>
      <c r="AG24">
        <f t="shared" si="2"/>
        <v>17.222968291199997</v>
      </c>
      <c r="AI24" s="75">
        <f>PXIL!M24</f>
        <v>0</v>
      </c>
      <c r="AJ24" s="75">
        <f>PXIL!S24</f>
        <v>0</v>
      </c>
      <c r="AK24" s="75">
        <f>RTM_IEX!M24</f>
        <v>0.13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14.465876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5.92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0.1808917088</v>
      </c>
      <c r="AD25">
        <f t="shared" si="1"/>
        <v>20.374984291200001</v>
      </c>
      <c r="AE25">
        <v>0</v>
      </c>
      <c r="AF25" s="26"/>
      <c r="AG25">
        <f t="shared" si="2"/>
        <v>20.374984291200001</v>
      </c>
      <c r="AI25" s="75">
        <f>PXIL!M25</f>
        <v>0</v>
      </c>
      <c r="AJ25" s="75">
        <f>PXIL!S25</f>
        <v>0</v>
      </c>
      <c r="AK25" s="75">
        <f>RTM_IEX!M25</f>
        <v>0.17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14.465876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2.06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0.1460437088</v>
      </c>
      <c r="AD26">
        <f t="shared" si="1"/>
        <v>16.4498322912</v>
      </c>
      <c r="AE26">
        <v>0</v>
      </c>
      <c r="AF26" s="26"/>
      <c r="AG26">
        <f t="shared" si="2"/>
        <v>16.4498322912</v>
      </c>
      <c r="AI26" s="75">
        <f>PXIL!M26</f>
        <v>0</v>
      </c>
      <c r="AJ26" s="75">
        <f>PXIL!S26</f>
        <v>0</v>
      </c>
      <c r="AK26" s="75">
        <f>RTM_IEX!M26</f>
        <v>7.0000000000000007E-2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14.465876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2.09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0.14665970879999998</v>
      </c>
      <c r="AD27">
        <f t="shared" si="1"/>
        <v>16.519216291199996</v>
      </c>
      <c r="AE27">
        <v>0</v>
      </c>
      <c r="AF27" s="26"/>
      <c r="AG27">
        <f t="shared" si="2"/>
        <v>16.519216291199996</v>
      </c>
      <c r="AI27" s="75">
        <f>PXIL!M27</f>
        <v>0</v>
      </c>
      <c r="AJ27" s="75">
        <f>PXIL!S27</f>
        <v>0</v>
      </c>
      <c r="AK27" s="75">
        <f>RTM_IEX!M27</f>
        <v>0.11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14.465876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3.81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0.16258770880000004</v>
      </c>
      <c r="AD28">
        <f t="shared" si="1"/>
        <v>18.313288291199999</v>
      </c>
      <c r="AE28">
        <v>0</v>
      </c>
      <c r="AF28" s="26"/>
      <c r="AG28">
        <f t="shared" si="2"/>
        <v>18.313288291199999</v>
      </c>
      <c r="AI28" s="75">
        <f>PXIL!M28</f>
        <v>0</v>
      </c>
      <c r="AJ28" s="75">
        <f>PXIL!S28</f>
        <v>0</v>
      </c>
      <c r="AK28" s="75">
        <f>RTM_IEX!M28</f>
        <v>0.2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14.465876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0.05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0.12773970880000002</v>
      </c>
      <c r="AD29">
        <f t="shared" si="1"/>
        <v>14.3881362912</v>
      </c>
      <c r="AE29">
        <v>0</v>
      </c>
      <c r="AF29" s="26"/>
      <c r="AG29">
        <f t="shared" si="2"/>
        <v>14.3881362912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14.465876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1.79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0.1438437088</v>
      </c>
      <c r="AD30">
        <f t="shared" si="1"/>
        <v>16.202032291200002</v>
      </c>
      <c r="AE30">
        <v>0</v>
      </c>
      <c r="AF30" s="26"/>
      <c r="AG30">
        <f t="shared" si="2"/>
        <v>16.202032291200002</v>
      </c>
      <c r="AI30" s="75">
        <f>PXIL!M30</f>
        <v>0</v>
      </c>
      <c r="AJ30" s="75">
        <f>PXIL!S30</f>
        <v>0</v>
      </c>
      <c r="AK30" s="75">
        <f>RTM_IEX!M30</f>
        <v>0.09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14.465876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0.15449170880000002</v>
      </c>
      <c r="AD31">
        <f t="shared" si="1"/>
        <v>17.401384291199999</v>
      </c>
      <c r="AE31">
        <v>0</v>
      </c>
      <c r="AF31" s="26"/>
      <c r="AG31">
        <f t="shared" si="2"/>
        <v>17.401384291199999</v>
      </c>
      <c r="AI31" s="75">
        <f>PXIL!M31</f>
        <v>0</v>
      </c>
      <c r="AJ31" s="75">
        <f>PXIL!S31</f>
        <v>0</v>
      </c>
      <c r="AK31" s="75">
        <f>RTM_IEX!M31</f>
        <v>0.13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14.465876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5.94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0.18168370880000001</v>
      </c>
      <c r="AD32">
        <f t="shared" si="1"/>
        <v>20.464192291199996</v>
      </c>
      <c r="AE32">
        <v>0</v>
      </c>
      <c r="AF32" s="26"/>
      <c r="AG32">
        <f t="shared" si="2"/>
        <v>20.464192291199996</v>
      </c>
      <c r="AI32" s="75">
        <f>PXIL!M32</f>
        <v>0</v>
      </c>
      <c r="AJ32" s="75">
        <f>PXIL!S32</f>
        <v>0</v>
      </c>
      <c r="AK32" s="75">
        <f>RTM_IEX!M32</f>
        <v>0.24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14.465876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0.62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0.13275570880000001</v>
      </c>
      <c r="AD33">
        <f t="shared" si="1"/>
        <v>14.953120291199999</v>
      </c>
      <c r="AE33">
        <v>0</v>
      </c>
      <c r="AF33" s="26"/>
      <c r="AG33">
        <f t="shared" si="2"/>
        <v>14.953120291199999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14.465876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2.65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0.15149970879999999</v>
      </c>
      <c r="AD34">
        <f t="shared" si="1"/>
        <v>17.064376291200002</v>
      </c>
      <c r="AE34">
        <v>0</v>
      </c>
      <c r="AF34" s="26"/>
      <c r="AG34">
        <f t="shared" si="2"/>
        <v>17.064376291200002</v>
      </c>
      <c r="AI34" s="75">
        <f>PXIL!M34</f>
        <v>0</v>
      </c>
      <c r="AJ34" s="75">
        <f>PXIL!S34</f>
        <v>0</v>
      </c>
      <c r="AK34" s="75">
        <f>RTM_IEX!M34</f>
        <v>0.1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14.465876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4.4400000000000004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0.16637170879999999</v>
      </c>
      <c r="AD35">
        <f t="shared" si="1"/>
        <v>18.739504291199999</v>
      </c>
      <c r="AE35">
        <v>0</v>
      </c>
      <c r="AF35" s="26"/>
      <c r="AG35">
        <f t="shared" si="2"/>
        <v>18.739504291199999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13.976995000000001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0.12299755600000001</v>
      </c>
      <c r="AD36">
        <f t="shared" si="1"/>
        <v>13.853997444000001</v>
      </c>
      <c r="AE36">
        <v>0</v>
      </c>
      <c r="AF36" s="26"/>
      <c r="AG36">
        <f t="shared" si="2"/>
        <v>13.853997444000001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14.465876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3.67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0.15959570880000001</v>
      </c>
      <c r="AD37">
        <f t="shared" si="1"/>
        <v>17.976280291199998</v>
      </c>
      <c r="AE37">
        <v>0</v>
      </c>
      <c r="AF37" s="26"/>
      <c r="AG37">
        <f t="shared" si="2"/>
        <v>17.976280291199998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14.465876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5.79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0.17825170880000002</v>
      </c>
      <c r="AD38">
        <f t="shared" si="1"/>
        <v>20.077624291199999</v>
      </c>
      <c r="AE38">
        <v>0</v>
      </c>
      <c r="AF38" s="26"/>
      <c r="AG38">
        <f t="shared" si="2"/>
        <v>20.077624291199999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14.465876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8.01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0.19778770880000002</v>
      </c>
      <c r="AD39">
        <f t="shared" si="1"/>
        <v>22.2780882912</v>
      </c>
      <c r="AE39">
        <v>0</v>
      </c>
      <c r="AF39" s="26"/>
      <c r="AG39">
        <f t="shared" si="2"/>
        <v>22.2780882912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14.465876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0.15449170879999999</v>
      </c>
      <c r="AD40">
        <f t="shared" si="1"/>
        <v>17.401384291199999</v>
      </c>
      <c r="AE40">
        <v>0</v>
      </c>
      <c r="AF40" s="26"/>
      <c r="AG40">
        <f t="shared" si="2"/>
        <v>17.401384291199999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14.465876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5.31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0.17402770880000001</v>
      </c>
      <c r="AD41">
        <f t="shared" si="1"/>
        <v>19.6018482912</v>
      </c>
      <c r="AE41">
        <v>0</v>
      </c>
      <c r="AF41" s="26"/>
      <c r="AG41">
        <f t="shared" si="2"/>
        <v>19.6018482912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14.465876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4.34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0.1654917088</v>
      </c>
      <c r="AD42">
        <f t="shared" si="1"/>
        <v>18.640384291199997</v>
      </c>
      <c r="AE42">
        <v>0</v>
      </c>
      <c r="AF42" s="26"/>
      <c r="AG42">
        <f t="shared" si="2"/>
        <v>18.640384291199997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14.465876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0.12817970880000001</v>
      </c>
      <c r="AD43">
        <f t="shared" si="1"/>
        <v>14.4376962912</v>
      </c>
      <c r="AE43">
        <v>0</v>
      </c>
      <c r="AF43" s="26"/>
      <c r="AG43">
        <f t="shared" si="2"/>
        <v>14.4376962912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14.465876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4.4400000000000004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0.16637170879999999</v>
      </c>
      <c r="AD44">
        <f t="shared" si="1"/>
        <v>18.739504291199999</v>
      </c>
      <c r="AE44">
        <v>0</v>
      </c>
      <c r="AF44" s="26"/>
      <c r="AG44">
        <f t="shared" si="2"/>
        <v>18.739504291199999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14.465876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1.83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0.1434037088</v>
      </c>
      <c r="AD45">
        <f t="shared" si="1"/>
        <v>16.152472291199999</v>
      </c>
      <c r="AE45">
        <v>0</v>
      </c>
      <c r="AF45" s="26"/>
      <c r="AG45">
        <f t="shared" si="2"/>
        <v>16.152472291199999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14.465876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6.56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0.18502770880000002</v>
      </c>
      <c r="AD46">
        <f t="shared" si="1"/>
        <v>20.8408482912</v>
      </c>
      <c r="AE46">
        <v>0</v>
      </c>
      <c r="AF46" s="26"/>
      <c r="AG46">
        <f t="shared" si="2"/>
        <v>20.8408482912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14.465876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2.38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0.14824370880000001</v>
      </c>
      <c r="AD47">
        <f t="shared" si="1"/>
        <v>16.697632291200001</v>
      </c>
      <c r="AE47">
        <v>0</v>
      </c>
      <c r="AF47" s="26"/>
      <c r="AG47">
        <f t="shared" si="2"/>
        <v>16.697632291200001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14.465876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1.1599999999999999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0.13750770880000002</v>
      </c>
      <c r="AD48">
        <f t="shared" si="1"/>
        <v>15.4883682912</v>
      </c>
      <c r="AE48">
        <v>0</v>
      </c>
      <c r="AF48" s="26"/>
      <c r="AG48">
        <f t="shared" si="2"/>
        <v>15.4883682912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14.465876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0.1382997088</v>
      </c>
      <c r="AD49">
        <f t="shared" si="1"/>
        <v>15.5775762912</v>
      </c>
      <c r="AE49">
        <v>0</v>
      </c>
      <c r="AF49" s="26"/>
      <c r="AG49">
        <f t="shared" si="2"/>
        <v>15.5775762912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14.303734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0.12587285920000002</v>
      </c>
      <c r="AD50">
        <f t="shared" si="1"/>
        <v>14.177861140800001</v>
      </c>
      <c r="AE50">
        <v>0</v>
      </c>
      <c r="AF50" s="26"/>
      <c r="AG50">
        <f t="shared" si="2"/>
        <v>14.177861140800001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14.465876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0.17569970880000002</v>
      </c>
      <c r="AD51">
        <f t="shared" si="1"/>
        <v>19.790176291200002</v>
      </c>
      <c r="AE51">
        <v>0</v>
      </c>
      <c r="AF51" s="26"/>
      <c r="AG51">
        <f t="shared" si="2"/>
        <v>19.790176291200002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14.465876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2.89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0.1527317088</v>
      </c>
      <c r="AD52">
        <f t="shared" si="1"/>
        <v>17.203144291199997</v>
      </c>
      <c r="AE52">
        <v>0</v>
      </c>
      <c r="AF52" s="26"/>
      <c r="AG52">
        <f t="shared" si="2"/>
        <v>17.203144291199997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14.465876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4.53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0.1671637088</v>
      </c>
      <c r="AD53">
        <f t="shared" si="1"/>
        <v>18.828712291199999</v>
      </c>
      <c r="AE53">
        <v>0</v>
      </c>
      <c r="AF53" s="26"/>
      <c r="AG53">
        <f t="shared" si="2"/>
        <v>18.828712291199999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14.465876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1.45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0.14005970879999999</v>
      </c>
      <c r="AD54">
        <f t="shared" si="1"/>
        <v>15.775816291199998</v>
      </c>
      <c r="AE54">
        <v>0</v>
      </c>
      <c r="AF54" s="26"/>
      <c r="AG54">
        <f t="shared" si="2"/>
        <v>15.775816291199998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14.465876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1.64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0.14173170879999999</v>
      </c>
      <c r="AD55">
        <f t="shared" si="1"/>
        <v>15.964144291199998</v>
      </c>
      <c r="AE55">
        <v>0</v>
      </c>
      <c r="AF55" s="26"/>
      <c r="AG55">
        <f t="shared" si="2"/>
        <v>15.964144291199998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14.465876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1.54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0.1408517088</v>
      </c>
      <c r="AD56">
        <f t="shared" si="1"/>
        <v>15.865024291200001</v>
      </c>
      <c r="AE56">
        <v>0</v>
      </c>
      <c r="AF56" s="26"/>
      <c r="AG56">
        <f t="shared" si="2"/>
        <v>15.865024291200001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14.465876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0.28999999999999998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0.12985170879999999</v>
      </c>
      <c r="AD57">
        <f t="shared" si="1"/>
        <v>14.626024291199998</v>
      </c>
      <c r="AE57">
        <v>0</v>
      </c>
      <c r="AF57" s="26"/>
      <c r="AG57">
        <f t="shared" si="2"/>
        <v>14.626024291199998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14.271184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0.12558641919999999</v>
      </c>
      <c r="AD58">
        <f t="shared" si="1"/>
        <v>14.145597580800001</v>
      </c>
      <c r="AE58">
        <v>0</v>
      </c>
      <c r="AF58" s="26"/>
      <c r="AG58">
        <f t="shared" si="2"/>
        <v>14.145597580800001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14.241191000000001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0.12532248080000002</v>
      </c>
      <c r="AD59">
        <f t="shared" si="1"/>
        <v>14.115868519200001</v>
      </c>
      <c r="AE59">
        <v>0</v>
      </c>
      <c r="AF59" s="26"/>
      <c r="AG59">
        <f t="shared" si="2"/>
        <v>14.115868519200001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14.465876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3.52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0.15827570880000003</v>
      </c>
      <c r="AD60">
        <f t="shared" si="1"/>
        <v>17.8276002912</v>
      </c>
      <c r="AE60">
        <v>0</v>
      </c>
      <c r="AF60" s="26"/>
      <c r="AG60">
        <f t="shared" si="2"/>
        <v>17.8276002912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14.465876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1.87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0.14375570879999999</v>
      </c>
      <c r="AD61">
        <f t="shared" si="1"/>
        <v>16.192120291199998</v>
      </c>
      <c r="AE61">
        <v>0</v>
      </c>
      <c r="AF61" s="26"/>
      <c r="AG61">
        <f t="shared" si="2"/>
        <v>16.192120291199998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14.465876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0.14683570880000002</v>
      </c>
      <c r="AD62">
        <f t="shared" si="1"/>
        <v>16.539040291199999</v>
      </c>
      <c r="AE62">
        <v>0</v>
      </c>
      <c r="AF62" s="26"/>
      <c r="AG62">
        <f t="shared" si="2"/>
        <v>16.539040291199999</v>
      </c>
      <c r="AI62" s="75">
        <f>PXIL!M62</f>
        <v>0</v>
      </c>
      <c r="AJ62" s="75">
        <f>PXIL!S62</f>
        <v>0</v>
      </c>
      <c r="AK62" s="75">
        <f>RTM_IEX!M62</f>
        <v>0.26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14.465876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0.14261170880000001</v>
      </c>
      <c r="AD63">
        <f t="shared" si="1"/>
        <v>16.063264291199999</v>
      </c>
      <c r="AE63">
        <v>0</v>
      </c>
      <c r="AF63" s="26"/>
      <c r="AG63">
        <f t="shared" si="2"/>
        <v>16.063264291199999</v>
      </c>
      <c r="AI63" s="75">
        <f>PXIL!M63</f>
        <v>0</v>
      </c>
      <c r="AJ63" s="75">
        <f>PXIL!S63</f>
        <v>0</v>
      </c>
      <c r="AK63" s="75">
        <f>RTM_IEX!M63</f>
        <v>0.14000000000000001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14.465876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0.39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0.13073170880000001</v>
      </c>
      <c r="AD64">
        <f t="shared" si="1"/>
        <v>14.725144291199999</v>
      </c>
      <c r="AE64">
        <v>0</v>
      </c>
      <c r="AF64" s="26"/>
      <c r="AG64">
        <f t="shared" si="2"/>
        <v>14.725144291199999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14.465876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2.85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0.15334770880000001</v>
      </c>
      <c r="AD65">
        <f t="shared" si="1"/>
        <v>17.2725282912</v>
      </c>
      <c r="AE65">
        <v>0</v>
      </c>
      <c r="AF65" s="26"/>
      <c r="AG65">
        <f t="shared" si="2"/>
        <v>17.2725282912</v>
      </c>
      <c r="AI65" s="75">
        <f>PXIL!M65</f>
        <v>0</v>
      </c>
      <c r="AJ65" s="75">
        <f>PXIL!S65</f>
        <v>0</v>
      </c>
      <c r="AK65" s="75">
        <f>RTM_IEX!M65</f>
        <v>0.11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14.465876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1.77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0.14366770880000002</v>
      </c>
      <c r="AD66">
        <f t="shared" si="1"/>
        <v>16.182208291200002</v>
      </c>
      <c r="AE66">
        <v>0</v>
      </c>
      <c r="AF66" s="26"/>
      <c r="AG66">
        <f t="shared" si="2"/>
        <v>16.182208291200002</v>
      </c>
      <c r="AI66" s="75">
        <f>PXIL!M66</f>
        <v>0</v>
      </c>
      <c r="AJ66" s="75">
        <f>PXIL!S66</f>
        <v>0</v>
      </c>
      <c r="AK66" s="75">
        <f>RTM_IEX!M66</f>
        <v>0.09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14.465876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3.64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0.16100370880000001</v>
      </c>
      <c r="AD67">
        <f t="shared" si="1"/>
        <v>18.134872291200001</v>
      </c>
      <c r="AE67">
        <v>0</v>
      </c>
      <c r="AF67" s="26"/>
      <c r="AG67">
        <f t="shared" si="2"/>
        <v>18.134872291200001</v>
      </c>
      <c r="AI67" s="75">
        <f>PXIL!M67</f>
        <v>0</v>
      </c>
      <c r="AJ67" s="75">
        <f>PXIL!S67</f>
        <v>0</v>
      </c>
      <c r="AK67" s="75">
        <f>RTM_IEX!M67</f>
        <v>0.19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14.465876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2.86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0.15405170880000002</v>
      </c>
      <c r="AD68">
        <f t="shared" ref="AD68:AD98" si="4">SUM(B68:AB68,AI68:AR68)-AC68</f>
        <v>17.3518242912</v>
      </c>
      <c r="AE68">
        <v>0</v>
      </c>
      <c r="AF68" s="26"/>
      <c r="AG68">
        <f t="shared" ref="AG68:AG98" si="5">SUM(AD68:AF68)</f>
        <v>17.3518242912</v>
      </c>
      <c r="AI68" s="75">
        <f>PXIL!M68</f>
        <v>0</v>
      </c>
      <c r="AJ68" s="75">
        <f>PXIL!S68</f>
        <v>0</v>
      </c>
      <c r="AK68" s="75">
        <f>RTM_IEX!M68</f>
        <v>0.18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14.465876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1.91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0.14560370879999998</v>
      </c>
      <c r="AD69">
        <f t="shared" si="4"/>
        <v>16.4002722912</v>
      </c>
      <c r="AE69">
        <v>0</v>
      </c>
      <c r="AF69" s="26"/>
      <c r="AG69">
        <f t="shared" si="5"/>
        <v>16.4002722912</v>
      </c>
      <c r="AI69" s="75">
        <f>PXIL!M69</f>
        <v>0</v>
      </c>
      <c r="AJ69" s="75">
        <f>PXIL!S69</f>
        <v>0</v>
      </c>
      <c r="AK69" s="75">
        <f>RTM_IEX!M69</f>
        <v>0.17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14.465876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0.74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0.13451570880000002</v>
      </c>
      <c r="AD70">
        <f t="shared" si="4"/>
        <v>15.1513602912</v>
      </c>
      <c r="AE70">
        <v>0</v>
      </c>
      <c r="AF70" s="26"/>
      <c r="AG70">
        <f t="shared" si="5"/>
        <v>15.1513602912</v>
      </c>
      <c r="AI70" s="75">
        <f>PXIL!M70</f>
        <v>0</v>
      </c>
      <c r="AJ70" s="75">
        <f>PXIL!S70</f>
        <v>0</v>
      </c>
      <c r="AK70" s="75">
        <f>RTM_IEX!M70</f>
        <v>0.08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14.465876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0.1280037088</v>
      </c>
      <c r="AD71">
        <f t="shared" si="4"/>
        <v>14.4178722912</v>
      </c>
      <c r="AE71">
        <v>0</v>
      </c>
      <c r="AF71" s="26"/>
      <c r="AG71">
        <f t="shared" si="5"/>
        <v>14.4178722912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14.465876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2.46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0.15501970879999999</v>
      </c>
      <c r="AD72">
        <f t="shared" si="4"/>
        <v>17.460856291199999</v>
      </c>
      <c r="AE72">
        <v>0</v>
      </c>
      <c r="AF72" s="26"/>
      <c r="AG72">
        <f t="shared" si="5"/>
        <v>17.460856291199999</v>
      </c>
      <c r="AI72" s="75">
        <f>PXIL!M72</f>
        <v>0</v>
      </c>
      <c r="AJ72" s="75">
        <f>PXIL!S72</f>
        <v>0</v>
      </c>
      <c r="AK72" s="75">
        <f>RTM_IEX!M72</f>
        <v>0.69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14.465876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1.33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0.14181970880000003</v>
      </c>
      <c r="AD73">
        <f t="shared" si="4"/>
        <v>15.9740562912</v>
      </c>
      <c r="AE73">
        <v>0</v>
      </c>
      <c r="AF73" s="26"/>
      <c r="AG73">
        <f t="shared" si="5"/>
        <v>15.9740562912</v>
      </c>
      <c r="AI73" s="75">
        <f>PXIL!M73</f>
        <v>0</v>
      </c>
      <c r="AJ73" s="75">
        <f>PXIL!S73</f>
        <v>0</v>
      </c>
      <c r="AK73" s="75">
        <f>RTM_IEX!M73</f>
        <v>0.32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14.465876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3.75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0.16645970880000002</v>
      </c>
      <c r="AD74">
        <f t="shared" si="4"/>
        <v>18.749416291199999</v>
      </c>
      <c r="AE74">
        <v>0</v>
      </c>
      <c r="AF74" s="26"/>
      <c r="AG74">
        <f t="shared" si="5"/>
        <v>18.749416291199999</v>
      </c>
      <c r="AI74" s="75">
        <f>PXIL!M74</f>
        <v>0</v>
      </c>
      <c r="AJ74" s="75">
        <f>PXIL!S74</f>
        <v>0</v>
      </c>
      <c r="AK74" s="75">
        <f>RTM_IEX!M74</f>
        <v>0.7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14.465876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2.77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0.15440370880000004</v>
      </c>
      <c r="AD75">
        <f t="shared" si="4"/>
        <v>17.391472291199999</v>
      </c>
      <c r="AE75">
        <v>0</v>
      </c>
      <c r="AF75" s="26"/>
      <c r="AG75">
        <f t="shared" si="5"/>
        <v>17.391472291199999</v>
      </c>
      <c r="AI75" s="75">
        <f>PXIL!M75</f>
        <v>0</v>
      </c>
      <c r="AJ75" s="75">
        <f>PXIL!S75</f>
        <v>0</v>
      </c>
      <c r="AK75" s="75">
        <f>RTM_IEX!M75</f>
        <v>0.31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14.465876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1.88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0.14507570880000004</v>
      </c>
      <c r="AD76">
        <f t="shared" si="4"/>
        <v>16.340800291200001</v>
      </c>
      <c r="AE76">
        <v>0</v>
      </c>
      <c r="AF76" s="26"/>
      <c r="AG76">
        <f t="shared" si="5"/>
        <v>16.340800291200001</v>
      </c>
      <c r="AI76" s="75">
        <f>PXIL!M76</f>
        <v>0</v>
      </c>
      <c r="AJ76" s="75">
        <f>PXIL!S76</f>
        <v>0</v>
      </c>
      <c r="AK76" s="75">
        <f>RTM_IEX!M76</f>
        <v>0.14000000000000001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14.465876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1.68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0.1434037088</v>
      </c>
      <c r="AD77">
        <f t="shared" si="4"/>
        <v>16.152472291199999</v>
      </c>
      <c r="AE77">
        <v>0</v>
      </c>
      <c r="AF77" s="26"/>
      <c r="AG77">
        <f t="shared" si="5"/>
        <v>16.152472291199999</v>
      </c>
      <c r="AI77" s="75">
        <f>PXIL!M77</f>
        <v>0</v>
      </c>
      <c r="AJ77" s="75">
        <f>PXIL!S77</f>
        <v>0</v>
      </c>
      <c r="AK77" s="75">
        <f>RTM_IEX!M77</f>
        <v>0.15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13.585153999999999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0.1195493552</v>
      </c>
      <c r="AD78">
        <f t="shared" si="4"/>
        <v>13.465604644799999</v>
      </c>
      <c r="AE78">
        <v>0</v>
      </c>
      <c r="AF78" s="26"/>
      <c r="AG78">
        <f t="shared" si="5"/>
        <v>13.465604644799999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14.465876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0.94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0.13653970879999999</v>
      </c>
      <c r="AD79">
        <f t="shared" si="4"/>
        <v>15.379336291199998</v>
      </c>
      <c r="AE79">
        <v>0</v>
      </c>
      <c r="AF79" s="26"/>
      <c r="AG79">
        <f t="shared" si="5"/>
        <v>15.379336291199998</v>
      </c>
      <c r="AI79" s="75">
        <f>PXIL!M79</f>
        <v>0</v>
      </c>
      <c r="AJ79" s="75">
        <f>PXIL!S79</f>
        <v>0</v>
      </c>
      <c r="AK79" s="75">
        <f>RTM_IEX!M79</f>
        <v>0.11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14.465876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1.78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0.14481170879999999</v>
      </c>
      <c r="AD80">
        <f t="shared" si="4"/>
        <v>16.311064291200001</v>
      </c>
      <c r="AE80">
        <v>0</v>
      </c>
      <c r="AF80" s="26"/>
      <c r="AG80">
        <f t="shared" si="5"/>
        <v>16.311064291200001</v>
      </c>
      <c r="AI80" s="75">
        <f>PXIL!M80</f>
        <v>0</v>
      </c>
      <c r="AJ80" s="75">
        <f>PXIL!S80</f>
        <v>0</v>
      </c>
      <c r="AK80" s="75">
        <f>RTM_IEX!M80</f>
        <v>0.21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14.465876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4.1100000000000003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0.16989170880000004</v>
      </c>
      <c r="AD81">
        <f t="shared" si="4"/>
        <v>19.1359842912</v>
      </c>
      <c r="AE81">
        <v>0</v>
      </c>
      <c r="AF81" s="26"/>
      <c r="AG81">
        <f t="shared" si="5"/>
        <v>19.1359842912</v>
      </c>
      <c r="AI81" s="75">
        <f>PXIL!M81</f>
        <v>0</v>
      </c>
      <c r="AJ81" s="75">
        <f>PXIL!S81</f>
        <v>0</v>
      </c>
      <c r="AK81" s="75">
        <f>RTM_IEX!M81</f>
        <v>0.73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14.465876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2.4500000000000002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0.15220370880000003</v>
      </c>
      <c r="AD82">
        <f t="shared" si="4"/>
        <v>17.143672291200001</v>
      </c>
      <c r="AE82">
        <v>0</v>
      </c>
      <c r="AF82" s="26"/>
      <c r="AG82">
        <f t="shared" si="5"/>
        <v>17.143672291200001</v>
      </c>
      <c r="AI82" s="75">
        <f>PXIL!M82</f>
        <v>0</v>
      </c>
      <c r="AJ82" s="75">
        <f>PXIL!S82</f>
        <v>0</v>
      </c>
      <c r="AK82" s="75">
        <f>RTM_IEX!M82</f>
        <v>0.38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14.465876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3.11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0.15941970880000003</v>
      </c>
      <c r="AD83">
        <f t="shared" si="4"/>
        <v>17.956456291199999</v>
      </c>
      <c r="AE83">
        <v>0</v>
      </c>
      <c r="AF83" s="26"/>
      <c r="AG83">
        <f t="shared" si="5"/>
        <v>17.956456291199999</v>
      </c>
      <c r="AI83" s="75">
        <f>PXIL!M83</f>
        <v>0</v>
      </c>
      <c r="AJ83" s="75">
        <f>PXIL!S83</f>
        <v>0</v>
      </c>
      <c r="AK83" s="75">
        <f>RTM_IEX!M83</f>
        <v>0.54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14.465876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2.73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0.15528370879999998</v>
      </c>
      <c r="AD84">
        <f t="shared" si="4"/>
        <v>17.490592291199999</v>
      </c>
      <c r="AE84">
        <v>0</v>
      </c>
      <c r="AF84" s="26"/>
      <c r="AG84">
        <f t="shared" si="5"/>
        <v>17.490592291199999</v>
      </c>
      <c r="AI84" s="75">
        <f>PXIL!M84</f>
        <v>0</v>
      </c>
      <c r="AJ84" s="75">
        <f>PXIL!S84</f>
        <v>0</v>
      </c>
      <c r="AK84" s="75">
        <f>RTM_IEX!M84</f>
        <v>0.45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13.462116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0.11846662080000001</v>
      </c>
      <c r="AD85">
        <f t="shared" si="4"/>
        <v>13.3436493792</v>
      </c>
      <c r="AE85">
        <v>0</v>
      </c>
      <c r="AF85" s="26"/>
      <c r="AG85">
        <f t="shared" si="5"/>
        <v>13.3436493792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14.465876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2.31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0.15079570880000001</v>
      </c>
      <c r="AD86">
        <f t="shared" si="4"/>
        <v>16.985080291199999</v>
      </c>
      <c r="AE86">
        <v>0</v>
      </c>
      <c r="AF86" s="26"/>
      <c r="AG86">
        <f t="shared" si="5"/>
        <v>16.985080291199999</v>
      </c>
      <c r="AI86" s="75">
        <f>PXIL!M86</f>
        <v>0</v>
      </c>
      <c r="AJ86" s="75">
        <f>PXIL!S86</f>
        <v>0</v>
      </c>
      <c r="AK86" s="75">
        <f>RTM_IEX!M86</f>
        <v>0.36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14.465876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1.38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0.14120370880000002</v>
      </c>
      <c r="AD87">
        <f t="shared" si="4"/>
        <v>15.904672291199999</v>
      </c>
      <c r="AE87">
        <v>0</v>
      </c>
      <c r="AF87" s="26"/>
      <c r="AG87">
        <f t="shared" si="5"/>
        <v>15.904672291199999</v>
      </c>
      <c r="AI87" s="75">
        <f>PXIL!M87</f>
        <v>0</v>
      </c>
      <c r="AJ87" s="75">
        <f>PXIL!S87</f>
        <v>0</v>
      </c>
      <c r="AK87" s="75">
        <f>RTM_IEX!M87</f>
        <v>0.2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14.465876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3.05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0.1577477088</v>
      </c>
      <c r="AD88">
        <f t="shared" si="4"/>
        <v>17.7681282912</v>
      </c>
      <c r="AE88">
        <v>0</v>
      </c>
      <c r="AF88" s="26"/>
      <c r="AG88">
        <f t="shared" si="5"/>
        <v>17.7681282912</v>
      </c>
      <c r="AI88" s="75">
        <f>PXIL!M88</f>
        <v>0</v>
      </c>
      <c r="AJ88" s="75">
        <f>PXIL!S88</f>
        <v>0</v>
      </c>
      <c r="AK88" s="75">
        <f>RTM_IEX!M88</f>
        <v>0.41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14.465876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1.1200000000000001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0.13838770880000001</v>
      </c>
      <c r="AD89">
        <f t="shared" si="4"/>
        <v>15.5874882912</v>
      </c>
      <c r="AE89">
        <v>0</v>
      </c>
      <c r="AF89" s="26"/>
      <c r="AG89">
        <f t="shared" si="5"/>
        <v>15.5874882912</v>
      </c>
      <c r="AI89" s="75">
        <f>PXIL!M89</f>
        <v>0</v>
      </c>
      <c r="AJ89" s="75">
        <f>PXIL!S89</f>
        <v>0</v>
      </c>
      <c r="AK89" s="75">
        <f>RTM_IEX!M89</f>
        <v>0.14000000000000001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14.465876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0.1367157088</v>
      </c>
      <c r="AD90">
        <f t="shared" si="4"/>
        <v>15.399160291199998</v>
      </c>
      <c r="AE90">
        <v>0</v>
      </c>
      <c r="AF90" s="26"/>
      <c r="AG90">
        <f t="shared" si="5"/>
        <v>15.399160291199998</v>
      </c>
      <c r="AI90" s="75">
        <f>PXIL!M90</f>
        <v>0</v>
      </c>
      <c r="AJ90" s="75">
        <f>PXIL!S90</f>
        <v>0</v>
      </c>
      <c r="AK90" s="75">
        <f>RTM_IEX!M90</f>
        <v>0.11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14.465876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0.92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0.13680370880000001</v>
      </c>
      <c r="AD91">
        <f t="shared" si="4"/>
        <v>15.409072291199999</v>
      </c>
      <c r="AE91">
        <v>0</v>
      </c>
      <c r="AF91" s="26"/>
      <c r="AG91">
        <f t="shared" si="5"/>
        <v>15.409072291199999</v>
      </c>
      <c r="AI91" s="75">
        <f>PXIL!M91</f>
        <v>0</v>
      </c>
      <c r="AJ91" s="75">
        <f>PXIL!S91</f>
        <v>0</v>
      </c>
      <c r="AK91" s="75">
        <f>RTM_IEX!M91</f>
        <v>0.16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13.609619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0.1197646472</v>
      </c>
      <c r="AD92">
        <f t="shared" si="4"/>
        <v>13.4898543528</v>
      </c>
      <c r="AE92">
        <v>0</v>
      </c>
      <c r="AF92" s="26"/>
      <c r="AG92">
        <f t="shared" si="5"/>
        <v>13.4898543528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14.465876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0.63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0.13407570880000003</v>
      </c>
      <c r="AD93">
        <f t="shared" si="4"/>
        <v>15.101800291200002</v>
      </c>
      <c r="AE93">
        <v>0</v>
      </c>
      <c r="AF93" s="26"/>
      <c r="AG93">
        <f t="shared" si="5"/>
        <v>15.101800291200002</v>
      </c>
      <c r="AI93" s="75">
        <f>PXIL!M93</f>
        <v>0</v>
      </c>
      <c r="AJ93" s="75">
        <f>PXIL!S93</f>
        <v>0</v>
      </c>
      <c r="AK93" s="75">
        <f>RTM_IEX!M93</f>
        <v>0.14000000000000001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14.465876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0.65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0.13425170880000001</v>
      </c>
      <c r="AD94">
        <f t="shared" si="4"/>
        <v>15.1216242912</v>
      </c>
      <c r="AE94">
        <v>0</v>
      </c>
      <c r="AF94" s="26"/>
      <c r="AG94">
        <f t="shared" si="5"/>
        <v>15.1216242912</v>
      </c>
      <c r="AI94" s="75">
        <f>PXIL!M94</f>
        <v>0</v>
      </c>
      <c r="AJ94" s="75">
        <f>PXIL!S94</f>
        <v>0</v>
      </c>
      <c r="AK94" s="75">
        <f>RTM_IEX!M94</f>
        <v>0.14000000000000001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14.465876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0.81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0.13609970880000002</v>
      </c>
      <c r="AD95">
        <f t="shared" si="4"/>
        <v>15.3297762912</v>
      </c>
      <c r="AE95">
        <v>0</v>
      </c>
      <c r="AF95" s="26"/>
      <c r="AG95">
        <f t="shared" si="5"/>
        <v>15.3297762912</v>
      </c>
      <c r="AI95" s="75">
        <f>PXIL!M95</f>
        <v>0</v>
      </c>
      <c r="AJ95" s="75">
        <f>PXIL!S95</f>
        <v>0</v>
      </c>
      <c r="AK95" s="75">
        <f>RTM_IEX!M95</f>
        <v>0.19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14.465876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0.36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0.13117170880000001</v>
      </c>
      <c r="AD96">
        <f t="shared" si="4"/>
        <v>14.774704291199999</v>
      </c>
      <c r="AE96">
        <v>0</v>
      </c>
      <c r="AF96" s="26"/>
      <c r="AG96">
        <f t="shared" si="5"/>
        <v>14.774704291199999</v>
      </c>
      <c r="AI96" s="75">
        <f>PXIL!M96</f>
        <v>0</v>
      </c>
      <c r="AJ96" s="75">
        <f>PXIL!S96</f>
        <v>0</v>
      </c>
      <c r="AK96" s="75">
        <f>RTM_IEX!M96</f>
        <v>0.08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13.429461999999999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0.1181792656</v>
      </c>
      <c r="AD97">
        <f t="shared" si="4"/>
        <v>13.311282734399999</v>
      </c>
      <c r="AE97">
        <v>0</v>
      </c>
      <c r="AF97" s="26"/>
      <c r="AG97">
        <f t="shared" si="5"/>
        <v>13.311282734399999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12.627457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0.1111216216</v>
      </c>
      <c r="AD98">
        <f t="shared" si="4"/>
        <v>12.516335378399999</v>
      </c>
      <c r="AE98">
        <v>0</v>
      </c>
      <c r="AF98" s="26"/>
      <c r="AG98">
        <f t="shared" si="5"/>
        <v>12.516335378399999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0.33831157374999971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4.2377500000000012E-2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3.3707218490000019E-3</v>
      </c>
      <c r="AD99">
        <f t="shared" si="6"/>
        <v>0.37966585190099994</v>
      </c>
      <c r="AE99">
        <f t="shared" ref="AE99:AR99" si="8">SUM(AE3:AE98)/4000</f>
        <v>0</v>
      </c>
      <c r="AG99">
        <f t="shared" si="8"/>
        <v>0.37966585190099994</v>
      </c>
      <c r="AI99">
        <f t="shared" si="8"/>
        <v>0</v>
      </c>
      <c r="AJ99">
        <f t="shared" si="8"/>
        <v>0</v>
      </c>
      <c r="AK99">
        <f t="shared" si="8"/>
        <v>2.3475000000000002E-3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62</v>
      </c>
      <c r="C3" s="16">
        <f>'[1]21'!C5</f>
        <v>0</v>
      </c>
      <c r="D3" s="16">
        <f>'[1]21'!D5</f>
        <v>243</v>
      </c>
      <c r="E3" s="16">
        <f>'[1]21'!E5</f>
        <v>0</v>
      </c>
      <c r="F3" s="15">
        <f>SUM(B3:E3)</f>
        <v>305</v>
      </c>
      <c r="G3" s="15">
        <f>'[1]21'!H5</f>
        <v>62</v>
      </c>
      <c r="H3" s="16">
        <f>'[1]21'!I5</f>
        <v>0</v>
      </c>
      <c r="I3" s="16">
        <f>'[1]21'!J5</f>
        <v>208</v>
      </c>
      <c r="J3" s="16">
        <f>'[1]21'!K5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'[1]21'!B6</f>
        <v>62</v>
      </c>
      <c r="C4" s="16">
        <f>'[1]21'!C6</f>
        <v>0</v>
      </c>
      <c r="D4" s="16">
        <f>'[1]21'!D6</f>
        <v>243</v>
      </c>
      <c r="E4" s="16">
        <f>'[1]21'!E6</f>
        <v>0</v>
      </c>
      <c r="F4" s="15">
        <f>SUM(B4:E4)</f>
        <v>305</v>
      </c>
      <c r="G4" s="15">
        <f>'[1]21'!H6</f>
        <v>62</v>
      </c>
      <c r="H4" s="16">
        <f>'[1]21'!I6</f>
        <v>0</v>
      </c>
      <c r="I4" s="16">
        <f>'[1]21'!J6</f>
        <v>208</v>
      </c>
      <c r="J4" s="16">
        <f>'[1]21'!K6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'[1]21'!B7</f>
        <v>62</v>
      </c>
      <c r="C5" s="16">
        <f>'[1]21'!C7</f>
        <v>0</v>
      </c>
      <c r="D5" s="16">
        <f>'[1]21'!D7</f>
        <v>243</v>
      </c>
      <c r="E5" s="16">
        <f>'[1]21'!E7</f>
        <v>0</v>
      </c>
      <c r="F5" s="15">
        <f t="shared" ref="F5:F68" si="6">SUM(B5:E5)</f>
        <v>305</v>
      </c>
      <c r="G5" s="15">
        <f>'[1]21'!H7</f>
        <v>62</v>
      </c>
      <c r="H5" s="16">
        <f>'[1]21'!I7</f>
        <v>0</v>
      </c>
      <c r="I5" s="16">
        <f>'[1]21'!J7</f>
        <v>208</v>
      </c>
      <c r="J5" s="16">
        <f>'[1]21'!K7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'[1]21'!B8</f>
        <v>62</v>
      </c>
      <c r="C6" s="16">
        <f>'[1]21'!C8</f>
        <v>0</v>
      </c>
      <c r="D6" s="16">
        <f>'[1]21'!D8</f>
        <v>243</v>
      </c>
      <c r="E6" s="16">
        <f>'[1]21'!E8</f>
        <v>0</v>
      </c>
      <c r="F6" s="15">
        <f t="shared" si="6"/>
        <v>305</v>
      </c>
      <c r="G6" s="15">
        <f>'[1]21'!H8</f>
        <v>62</v>
      </c>
      <c r="H6" s="16">
        <f>'[1]21'!I8</f>
        <v>0</v>
      </c>
      <c r="I6" s="16">
        <f>'[1]21'!J8</f>
        <v>208</v>
      </c>
      <c r="J6" s="16">
        <f>'[1]21'!K8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'[1]21'!B9</f>
        <v>62</v>
      </c>
      <c r="C7" s="16">
        <f>'[1]21'!C9</f>
        <v>0</v>
      </c>
      <c r="D7" s="16">
        <f>'[1]21'!D9</f>
        <v>243</v>
      </c>
      <c r="E7" s="16">
        <f>'[1]21'!E9</f>
        <v>0</v>
      </c>
      <c r="F7" s="15">
        <f t="shared" si="6"/>
        <v>305</v>
      </c>
      <c r="G7" s="15">
        <f>'[1]21'!H9</f>
        <v>62</v>
      </c>
      <c r="H7" s="16">
        <f>'[1]21'!I9</f>
        <v>0</v>
      </c>
      <c r="I7" s="16">
        <f>'[1]21'!J9</f>
        <v>208</v>
      </c>
      <c r="J7" s="16">
        <f>'[1]21'!K9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'[1]21'!B10</f>
        <v>62</v>
      </c>
      <c r="C8" s="16">
        <f>'[1]21'!C10</f>
        <v>0</v>
      </c>
      <c r="D8" s="16">
        <f>'[1]21'!D10</f>
        <v>243</v>
      </c>
      <c r="E8" s="16">
        <f>'[1]21'!E10</f>
        <v>0</v>
      </c>
      <c r="F8" s="15">
        <f t="shared" si="6"/>
        <v>305</v>
      </c>
      <c r="G8" s="15">
        <f>'[1]21'!H10</f>
        <v>62</v>
      </c>
      <c r="H8" s="16">
        <f>'[1]21'!I10</f>
        <v>0</v>
      </c>
      <c r="I8" s="16">
        <f>'[1]21'!J10</f>
        <v>208</v>
      </c>
      <c r="J8" s="16">
        <f>'[1]21'!K10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'[1]21'!B11</f>
        <v>62</v>
      </c>
      <c r="C9" s="16">
        <f>'[1]21'!C11</f>
        <v>0</v>
      </c>
      <c r="D9" s="16">
        <f>'[1]21'!D11</f>
        <v>243</v>
      </c>
      <c r="E9" s="16">
        <f>'[1]21'!E11</f>
        <v>0</v>
      </c>
      <c r="F9" s="15">
        <f t="shared" si="6"/>
        <v>305</v>
      </c>
      <c r="G9" s="15">
        <f>'[1]21'!H11</f>
        <v>62</v>
      </c>
      <c r="H9" s="16">
        <f>'[1]21'!I11</f>
        <v>0</v>
      </c>
      <c r="I9" s="16">
        <f>'[1]21'!J11</f>
        <v>208</v>
      </c>
      <c r="J9" s="16">
        <f>'[1]21'!K11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'[1]21'!B12</f>
        <v>62</v>
      </c>
      <c r="C10" s="16">
        <f>'[1]21'!C12</f>
        <v>0</v>
      </c>
      <c r="D10" s="16">
        <f>'[1]21'!D12</f>
        <v>243</v>
      </c>
      <c r="E10" s="16">
        <f>'[1]21'!E12</f>
        <v>0</v>
      </c>
      <c r="F10" s="15">
        <f t="shared" si="6"/>
        <v>305</v>
      </c>
      <c r="G10" s="15">
        <f>'[1]21'!H12</f>
        <v>62</v>
      </c>
      <c r="H10" s="16">
        <f>'[1]21'!I12</f>
        <v>0</v>
      </c>
      <c r="I10" s="16">
        <f>'[1]21'!J12</f>
        <v>208</v>
      </c>
      <c r="J10" s="16">
        <f>'[1]21'!K12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'[1]21'!B13</f>
        <v>62</v>
      </c>
      <c r="C11" s="16">
        <f>'[1]21'!C13</f>
        <v>0</v>
      </c>
      <c r="D11" s="16">
        <f>'[1]21'!D13</f>
        <v>243</v>
      </c>
      <c r="E11" s="16">
        <f>'[1]21'!E13</f>
        <v>0</v>
      </c>
      <c r="F11" s="15">
        <f t="shared" si="6"/>
        <v>305</v>
      </c>
      <c r="G11" s="15">
        <f>'[1]21'!H13</f>
        <v>62</v>
      </c>
      <c r="H11" s="16">
        <f>'[1]21'!I13</f>
        <v>0</v>
      </c>
      <c r="I11" s="16">
        <f>'[1]21'!J13</f>
        <v>208</v>
      </c>
      <c r="J11" s="16">
        <f>'[1]21'!K13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'[1]21'!B14</f>
        <v>62</v>
      </c>
      <c r="C12" s="16">
        <f>'[1]21'!C14</f>
        <v>0</v>
      </c>
      <c r="D12" s="16">
        <f>'[1]21'!D14</f>
        <v>243</v>
      </c>
      <c r="E12" s="16">
        <f>'[1]21'!E14</f>
        <v>0</v>
      </c>
      <c r="F12" s="15">
        <f t="shared" si="6"/>
        <v>305</v>
      </c>
      <c r="G12" s="15">
        <f>'[1]21'!H14</f>
        <v>62</v>
      </c>
      <c r="H12" s="16">
        <f>'[1]21'!I14</f>
        <v>0</v>
      </c>
      <c r="I12" s="16">
        <f>'[1]21'!J14</f>
        <v>208</v>
      </c>
      <c r="J12" s="16">
        <f>'[1]21'!K14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'[1]21'!B15</f>
        <v>62</v>
      </c>
      <c r="C13" s="16">
        <f>'[1]21'!C15</f>
        <v>0</v>
      </c>
      <c r="D13" s="16">
        <f>'[1]21'!D15</f>
        <v>243</v>
      </c>
      <c r="E13" s="16">
        <f>'[1]21'!E15</f>
        <v>0</v>
      </c>
      <c r="F13" s="15">
        <f t="shared" si="6"/>
        <v>305</v>
      </c>
      <c r="G13" s="15">
        <f>'[1]21'!H15</f>
        <v>62</v>
      </c>
      <c r="H13" s="16">
        <f>'[1]21'!I15</f>
        <v>0</v>
      </c>
      <c r="I13" s="16">
        <f>'[1]21'!J15</f>
        <v>208</v>
      </c>
      <c r="J13" s="16">
        <f>'[1]21'!K15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'[1]21'!B16</f>
        <v>62</v>
      </c>
      <c r="C14" s="16">
        <f>'[1]21'!C16</f>
        <v>0</v>
      </c>
      <c r="D14" s="16">
        <f>'[1]21'!D16</f>
        <v>243</v>
      </c>
      <c r="E14" s="16">
        <f>'[1]21'!E16</f>
        <v>0</v>
      </c>
      <c r="F14" s="15">
        <f t="shared" si="6"/>
        <v>305</v>
      </c>
      <c r="G14" s="15">
        <f>'[1]21'!H16</f>
        <v>62</v>
      </c>
      <c r="H14" s="16">
        <f>'[1]21'!I16</f>
        <v>0</v>
      </c>
      <c r="I14" s="16">
        <f>'[1]21'!J16</f>
        <v>208</v>
      </c>
      <c r="J14" s="16">
        <f>'[1]21'!K16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'[1]21'!B17</f>
        <v>62</v>
      </c>
      <c r="C15" s="16">
        <f>'[1]21'!C17</f>
        <v>0</v>
      </c>
      <c r="D15" s="16">
        <f>'[1]21'!D17</f>
        <v>243</v>
      </c>
      <c r="E15" s="16">
        <f>'[1]21'!E17</f>
        <v>0</v>
      </c>
      <c r="F15" s="15">
        <f t="shared" si="6"/>
        <v>305</v>
      </c>
      <c r="G15" s="15">
        <f>'[1]21'!H17</f>
        <v>62</v>
      </c>
      <c r="H15" s="16">
        <f>'[1]21'!I17</f>
        <v>0</v>
      </c>
      <c r="I15" s="16">
        <f>'[1]21'!J17</f>
        <v>208</v>
      </c>
      <c r="J15" s="16">
        <f>'[1]21'!K17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'[1]21'!B18</f>
        <v>62</v>
      </c>
      <c r="C16" s="16">
        <f>'[1]21'!C18</f>
        <v>0</v>
      </c>
      <c r="D16" s="16">
        <f>'[1]21'!D18</f>
        <v>243</v>
      </c>
      <c r="E16" s="16">
        <f>'[1]21'!E18</f>
        <v>0</v>
      </c>
      <c r="F16" s="15">
        <f t="shared" si="6"/>
        <v>305</v>
      </c>
      <c r="G16" s="15">
        <f>'[1]21'!H18</f>
        <v>62</v>
      </c>
      <c r="H16" s="16">
        <f>'[1]21'!I18</f>
        <v>0</v>
      </c>
      <c r="I16" s="16">
        <f>'[1]21'!J18</f>
        <v>208</v>
      </c>
      <c r="J16" s="16">
        <f>'[1]21'!K18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'[1]21'!B19</f>
        <v>62</v>
      </c>
      <c r="C17" s="16">
        <f>'[1]21'!C19</f>
        <v>0</v>
      </c>
      <c r="D17" s="16">
        <f>'[1]21'!D19</f>
        <v>243</v>
      </c>
      <c r="E17" s="16">
        <f>'[1]21'!E19</f>
        <v>0</v>
      </c>
      <c r="F17" s="15">
        <f t="shared" si="6"/>
        <v>305</v>
      </c>
      <c r="G17" s="15">
        <f>'[1]21'!H19</f>
        <v>62</v>
      </c>
      <c r="H17" s="16">
        <f>'[1]21'!I19</f>
        <v>0</v>
      </c>
      <c r="I17" s="16">
        <f>'[1]21'!J19</f>
        <v>208</v>
      </c>
      <c r="J17" s="16">
        <f>'[1]21'!K19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'[1]21'!B20</f>
        <v>62</v>
      </c>
      <c r="C18" s="16">
        <f>'[1]21'!C20</f>
        <v>0</v>
      </c>
      <c r="D18" s="16">
        <f>'[1]21'!D20</f>
        <v>243</v>
      </c>
      <c r="E18" s="16">
        <f>'[1]21'!E20</f>
        <v>0</v>
      </c>
      <c r="F18" s="15">
        <f t="shared" si="6"/>
        <v>305</v>
      </c>
      <c r="G18" s="15">
        <f>'[1]21'!H20</f>
        <v>62</v>
      </c>
      <c r="H18" s="16">
        <f>'[1]21'!I20</f>
        <v>0</v>
      </c>
      <c r="I18" s="16">
        <f>'[1]21'!J20</f>
        <v>208</v>
      </c>
      <c r="J18" s="16">
        <f>'[1]21'!K20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'[1]21'!B21</f>
        <v>62</v>
      </c>
      <c r="C19" s="16">
        <f>'[1]21'!C21</f>
        <v>0</v>
      </c>
      <c r="D19" s="16">
        <f>'[1]21'!D21</f>
        <v>243</v>
      </c>
      <c r="E19" s="16">
        <f>'[1]21'!E21</f>
        <v>0</v>
      </c>
      <c r="F19" s="15">
        <f t="shared" si="6"/>
        <v>305</v>
      </c>
      <c r="G19" s="15">
        <f>'[1]21'!H21</f>
        <v>62</v>
      </c>
      <c r="H19" s="16">
        <f>'[1]21'!I21</f>
        <v>0</v>
      </c>
      <c r="I19" s="16">
        <f>'[1]21'!J21</f>
        <v>208</v>
      </c>
      <c r="J19" s="16">
        <f>'[1]21'!K21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'[1]21'!B22</f>
        <v>62</v>
      </c>
      <c r="C20" s="16">
        <f>'[1]21'!C22</f>
        <v>0</v>
      </c>
      <c r="D20" s="16">
        <f>'[1]21'!D22</f>
        <v>243</v>
      </c>
      <c r="E20" s="16">
        <f>'[1]21'!E22</f>
        <v>0</v>
      </c>
      <c r="F20" s="15">
        <f t="shared" si="6"/>
        <v>305</v>
      </c>
      <c r="G20" s="15">
        <f>'[1]21'!H22</f>
        <v>62</v>
      </c>
      <c r="H20" s="16">
        <f>'[1]21'!I22</f>
        <v>0</v>
      </c>
      <c r="I20" s="16">
        <f>'[1]21'!J22</f>
        <v>208</v>
      </c>
      <c r="J20" s="16">
        <f>'[1]21'!K22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'[1]21'!B23</f>
        <v>62</v>
      </c>
      <c r="C21" s="16">
        <f>'[1]21'!C23</f>
        <v>0</v>
      </c>
      <c r="D21" s="16">
        <f>'[1]21'!D23</f>
        <v>243</v>
      </c>
      <c r="E21" s="16">
        <f>'[1]21'!E23</f>
        <v>0</v>
      </c>
      <c r="F21" s="15">
        <f t="shared" si="6"/>
        <v>305</v>
      </c>
      <c r="G21" s="15">
        <f>'[1]21'!H23</f>
        <v>62</v>
      </c>
      <c r="H21" s="16">
        <f>'[1]21'!I23</f>
        <v>0</v>
      </c>
      <c r="I21" s="16">
        <f>'[1]21'!J23</f>
        <v>208</v>
      </c>
      <c r="J21" s="16">
        <f>'[1]21'!K23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'[1]21'!B24</f>
        <v>62</v>
      </c>
      <c r="C22" s="16">
        <f>'[1]21'!C24</f>
        <v>0</v>
      </c>
      <c r="D22" s="16">
        <f>'[1]21'!D24</f>
        <v>243</v>
      </c>
      <c r="E22" s="16">
        <f>'[1]21'!E24</f>
        <v>0</v>
      </c>
      <c r="F22" s="15">
        <f t="shared" si="6"/>
        <v>305</v>
      </c>
      <c r="G22" s="15">
        <f>'[1]21'!H24</f>
        <v>62</v>
      </c>
      <c r="H22" s="16">
        <f>'[1]21'!I24</f>
        <v>0</v>
      </c>
      <c r="I22" s="16">
        <f>'[1]21'!J24</f>
        <v>208</v>
      </c>
      <c r="J22" s="16">
        <f>'[1]21'!K24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'[1]21'!B25</f>
        <v>62</v>
      </c>
      <c r="C23" s="16">
        <f>'[1]21'!C25</f>
        <v>0</v>
      </c>
      <c r="D23" s="16">
        <f>'[1]21'!D25</f>
        <v>243</v>
      </c>
      <c r="E23" s="16">
        <f>'[1]21'!E25</f>
        <v>0</v>
      </c>
      <c r="F23" s="15">
        <f t="shared" si="6"/>
        <v>305</v>
      </c>
      <c r="G23" s="15">
        <f>'[1]21'!H25</f>
        <v>62</v>
      </c>
      <c r="H23" s="16">
        <f>'[1]21'!I25</f>
        <v>0</v>
      </c>
      <c r="I23" s="16">
        <f>'[1]21'!J25</f>
        <v>208</v>
      </c>
      <c r="J23" s="16">
        <f>'[1]21'!K25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'[1]21'!B26</f>
        <v>62</v>
      </c>
      <c r="C24" s="16">
        <f>'[1]21'!C26</f>
        <v>0</v>
      </c>
      <c r="D24" s="16">
        <f>'[1]21'!D26</f>
        <v>243</v>
      </c>
      <c r="E24" s="16">
        <f>'[1]21'!E26</f>
        <v>0</v>
      </c>
      <c r="F24" s="15">
        <f t="shared" si="6"/>
        <v>305</v>
      </c>
      <c r="G24" s="15">
        <f>'[1]21'!H26</f>
        <v>62</v>
      </c>
      <c r="H24" s="16">
        <f>'[1]21'!I26</f>
        <v>0</v>
      </c>
      <c r="I24" s="16">
        <f>'[1]21'!J26</f>
        <v>208</v>
      </c>
      <c r="J24" s="16">
        <f>'[1]21'!K26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'[1]21'!B27</f>
        <v>62</v>
      </c>
      <c r="C25" s="16">
        <f>'[1]21'!C27</f>
        <v>0</v>
      </c>
      <c r="D25" s="16">
        <f>'[1]21'!D27</f>
        <v>243</v>
      </c>
      <c r="E25" s="16">
        <f>'[1]21'!E27</f>
        <v>0</v>
      </c>
      <c r="F25" s="15">
        <f t="shared" si="6"/>
        <v>305</v>
      </c>
      <c r="G25" s="15">
        <f>'[1]21'!H27</f>
        <v>62</v>
      </c>
      <c r="H25" s="16">
        <f>'[1]21'!I27</f>
        <v>0</v>
      </c>
      <c r="I25" s="16">
        <f>'[1]21'!J27</f>
        <v>208</v>
      </c>
      <c r="J25" s="16">
        <f>'[1]21'!K27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'[1]21'!B28</f>
        <v>62</v>
      </c>
      <c r="C26" s="16">
        <f>'[1]21'!C28</f>
        <v>0</v>
      </c>
      <c r="D26" s="16">
        <f>'[1]21'!D28</f>
        <v>243</v>
      </c>
      <c r="E26" s="16">
        <f>'[1]21'!E28</f>
        <v>0</v>
      </c>
      <c r="F26" s="15">
        <f t="shared" si="6"/>
        <v>305</v>
      </c>
      <c r="G26" s="15">
        <f>'[1]21'!H28</f>
        <v>62</v>
      </c>
      <c r="H26" s="16">
        <f>'[1]21'!I28</f>
        <v>0</v>
      </c>
      <c r="I26" s="16">
        <f>'[1]21'!J28</f>
        <v>208</v>
      </c>
      <c r="J26" s="16">
        <f>'[1]21'!K28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'[1]21'!B29</f>
        <v>62</v>
      </c>
      <c r="C27" s="16">
        <f>'[1]21'!C29</f>
        <v>0</v>
      </c>
      <c r="D27" s="16">
        <f>'[1]21'!D29</f>
        <v>243</v>
      </c>
      <c r="E27" s="16">
        <f>'[1]21'!E29</f>
        <v>0</v>
      </c>
      <c r="F27" s="15">
        <f t="shared" si="6"/>
        <v>305</v>
      </c>
      <c r="G27" s="15">
        <f>'[1]21'!H29</f>
        <v>62</v>
      </c>
      <c r="H27" s="16">
        <f>'[1]21'!I29</f>
        <v>0</v>
      </c>
      <c r="I27" s="16">
        <f>'[1]21'!J29</f>
        <v>208</v>
      </c>
      <c r="J27" s="16">
        <f>'[1]21'!K29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'[1]21'!B30</f>
        <v>62</v>
      </c>
      <c r="C28" s="16">
        <f>'[1]21'!C30</f>
        <v>0</v>
      </c>
      <c r="D28" s="16">
        <f>'[1]21'!D30</f>
        <v>243</v>
      </c>
      <c r="E28" s="16">
        <f>'[1]21'!E30</f>
        <v>0</v>
      </c>
      <c r="F28" s="15">
        <f t="shared" si="6"/>
        <v>305</v>
      </c>
      <c r="G28" s="15">
        <f>'[1]21'!H30</f>
        <v>62</v>
      </c>
      <c r="H28" s="16">
        <f>'[1]21'!I30</f>
        <v>0</v>
      </c>
      <c r="I28" s="16">
        <f>'[1]21'!J30</f>
        <v>208</v>
      </c>
      <c r="J28" s="16">
        <f>'[1]21'!K30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'[1]21'!B31</f>
        <v>62</v>
      </c>
      <c r="C29" s="16">
        <f>'[1]21'!C31</f>
        <v>0</v>
      </c>
      <c r="D29" s="16">
        <f>'[1]21'!D31</f>
        <v>243</v>
      </c>
      <c r="E29" s="16">
        <f>'[1]21'!E31</f>
        <v>0</v>
      </c>
      <c r="F29" s="15">
        <f t="shared" si="6"/>
        <v>305</v>
      </c>
      <c r="G29" s="15">
        <f>'[1]21'!H31</f>
        <v>62</v>
      </c>
      <c r="H29" s="16">
        <f>'[1]21'!I31</f>
        <v>0</v>
      </c>
      <c r="I29" s="16">
        <f>'[1]21'!J31</f>
        <v>208</v>
      </c>
      <c r="J29" s="16">
        <f>'[1]21'!K31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'[1]21'!B32</f>
        <v>62</v>
      </c>
      <c r="C30" s="16">
        <f>'[1]21'!C32</f>
        <v>0</v>
      </c>
      <c r="D30" s="16">
        <f>'[1]21'!D32</f>
        <v>243</v>
      </c>
      <c r="E30" s="16">
        <f>'[1]21'!E32</f>
        <v>0</v>
      </c>
      <c r="F30" s="15">
        <f t="shared" si="6"/>
        <v>305</v>
      </c>
      <c r="G30" s="15">
        <f>'[1]21'!H32</f>
        <v>62</v>
      </c>
      <c r="H30" s="16">
        <f>'[1]21'!I32</f>
        <v>0</v>
      </c>
      <c r="I30" s="16">
        <f>'[1]21'!J32</f>
        <v>208</v>
      </c>
      <c r="J30" s="16">
        <f>'[1]21'!K32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'[1]21'!B33</f>
        <v>62</v>
      </c>
      <c r="C31" s="16">
        <f>'[1]21'!C33</f>
        <v>0</v>
      </c>
      <c r="D31" s="16">
        <f>'[1]21'!D33</f>
        <v>238</v>
      </c>
      <c r="E31" s="16">
        <f>'[1]21'!E33</f>
        <v>0</v>
      </c>
      <c r="F31" s="15">
        <f t="shared" si="6"/>
        <v>300</v>
      </c>
      <c r="G31" s="15">
        <f>'[1]21'!H33</f>
        <v>62</v>
      </c>
      <c r="H31" s="16">
        <f>'[1]21'!I33</f>
        <v>0</v>
      </c>
      <c r="I31" s="16">
        <f>'[1]21'!J33</f>
        <v>208</v>
      </c>
      <c r="J31" s="16">
        <f>'[1]21'!K33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'[1]21'!B34</f>
        <v>62</v>
      </c>
      <c r="C32" s="16">
        <f>'[1]21'!C34</f>
        <v>0</v>
      </c>
      <c r="D32" s="16">
        <f>'[1]21'!D34</f>
        <v>238</v>
      </c>
      <c r="E32" s="16">
        <f>'[1]21'!E34</f>
        <v>0</v>
      </c>
      <c r="F32" s="15">
        <f t="shared" si="6"/>
        <v>300</v>
      </c>
      <c r="G32" s="15">
        <f>'[1]21'!H34</f>
        <v>62</v>
      </c>
      <c r="H32" s="16">
        <f>'[1]21'!I34</f>
        <v>0</v>
      </c>
      <c r="I32" s="16">
        <f>'[1]21'!J34</f>
        <v>208</v>
      </c>
      <c r="J32" s="16">
        <f>'[1]21'!K34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'[1]21'!B35</f>
        <v>62</v>
      </c>
      <c r="C33" s="16">
        <f>'[1]21'!C35</f>
        <v>0</v>
      </c>
      <c r="D33" s="16">
        <f>'[1]21'!D35</f>
        <v>238</v>
      </c>
      <c r="E33" s="16">
        <f>'[1]21'!E35</f>
        <v>0</v>
      </c>
      <c r="F33" s="15">
        <f t="shared" si="6"/>
        <v>300</v>
      </c>
      <c r="G33" s="15">
        <f>'[1]21'!H35</f>
        <v>62</v>
      </c>
      <c r="H33" s="16">
        <f>'[1]21'!I35</f>
        <v>0</v>
      </c>
      <c r="I33" s="16">
        <f>'[1]21'!J35</f>
        <v>208</v>
      </c>
      <c r="J33" s="16">
        <f>'[1]21'!K35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'[1]21'!B36</f>
        <v>62</v>
      </c>
      <c r="C34" s="16">
        <f>'[1]21'!C36</f>
        <v>0</v>
      </c>
      <c r="D34" s="16">
        <f>'[1]21'!D36</f>
        <v>238</v>
      </c>
      <c r="E34" s="16">
        <f>'[1]21'!E36</f>
        <v>0</v>
      </c>
      <c r="F34" s="15">
        <f t="shared" si="6"/>
        <v>300</v>
      </c>
      <c r="G34" s="15">
        <f>'[1]21'!H36</f>
        <v>62</v>
      </c>
      <c r="H34" s="16">
        <f>'[1]21'!I36</f>
        <v>0</v>
      </c>
      <c r="I34" s="16">
        <f>'[1]21'!J36</f>
        <v>208</v>
      </c>
      <c r="J34" s="16">
        <f>'[1]21'!K36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'[1]21'!B37</f>
        <v>62</v>
      </c>
      <c r="C35" s="16">
        <f>'[1]21'!C37</f>
        <v>0</v>
      </c>
      <c r="D35" s="16">
        <f>'[1]21'!D37</f>
        <v>238</v>
      </c>
      <c r="E35" s="16">
        <f>'[1]21'!E37</f>
        <v>0</v>
      </c>
      <c r="F35" s="15">
        <f t="shared" si="6"/>
        <v>300</v>
      </c>
      <c r="G35" s="15">
        <f>'[1]21'!H37</f>
        <v>62</v>
      </c>
      <c r="H35" s="16">
        <f>'[1]21'!I37</f>
        <v>0</v>
      </c>
      <c r="I35" s="16">
        <f>'[1]21'!J37</f>
        <v>208</v>
      </c>
      <c r="J35" s="16">
        <f>'[1]21'!K37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'[1]21'!B38</f>
        <v>62</v>
      </c>
      <c r="C36" s="16">
        <f>'[1]21'!C38</f>
        <v>0</v>
      </c>
      <c r="D36" s="16">
        <f>'[1]21'!D38</f>
        <v>238</v>
      </c>
      <c r="E36" s="16">
        <f>'[1]21'!E38</f>
        <v>0</v>
      </c>
      <c r="F36" s="15">
        <f t="shared" si="6"/>
        <v>300</v>
      </c>
      <c r="G36" s="15">
        <f>'[1]21'!H38</f>
        <v>62</v>
      </c>
      <c r="H36" s="16">
        <f>'[1]21'!I38</f>
        <v>0</v>
      </c>
      <c r="I36" s="16">
        <f>'[1]21'!J38</f>
        <v>208</v>
      </c>
      <c r="J36" s="16">
        <f>'[1]21'!K38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'[1]21'!B39</f>
        <v>62</v>
      </c>
      <c r="C37" s="16">
        <f>'[1]21'!C39</f>
        <v>0</v>
      </c>
      <c r="D37" s="16">
        <f>'[1]21'!D39</f>
        <v>238</v>
      </c>
      <c r="E37" s="16">
        <f>'[1]21'!E39</f>
        <v>0</v>
      </c>
      <c r="F37" s="15">
        <f t="shared" si="6"/>
        <v>300</v>
      </c>
      <c r="G37" s="15">
        <f>'[1]21'!H39</f>
        <v>62</v>
      </c>
      <c r="H37" s="16">
        <f>'[1]21'!I39</f>
        <v>0</v>
      </c>
      <c r="I37" s="16">
        <f>'[1]21'!J39</f>
        <v>208</v>
      </c>
      <c r="J37" s="16">
        <f>'[1]21'!K39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'[1]21'!B40</f>
        <v>62</v>
      </c>
      <c r="C38" s="16">
        <f>'[1]21'!C40</f>
        <v>0</v>
      </c>
      <c r="D38" s="16">
        <f>'[1]21'!D40</f>
        <v>238</v>
      </c>
      <c r="E38" s="16">
        <f>'[1]21'!E40</f>
        <v>0</v>
      </c>
      <c r="F38" s="15">
        <f t="shared" si="6"/>
        <v>300</v>
      </c>
      <c r="G38" s="15">
        <f>'[1]21'!H40</f>
        <v>62</v>
      </c>
      <c r="H38" s="16">
        <f>'[1]21'!I40</f>
        <v>0</v>
      </c>
      <c r="I38" s="16">
        <f>'[1]21'!J40</f>
        <v>208</v>
      </c>
      <c r="J38" s="16">
        <f>'[1]21'!K40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'[1]21'!B41</f>
        <v>62</v>
      </c>
      <c r="C39" s="16">
        <f>'[1]21'!C41</f>
        <v>0</v>
      </c>
      <c r="D39" s="16">
        <f>'[1]21'!D41</f>
        <v>238</v>
      </c>
      <c r="E39" s="16">
        <f>'[1]21'!E41</f>
        <v>0</v>
      </c>
      <c r="F39" s="15">
        <f t="shared" si="6"/>
        <v>300</v>
      </c>
      <c r="G39" s="15">
        <f>'[1]21'!H41</f>
        <v>62</v>
      </c>
      <c r="H39" s="16">
        <f>'[1]21'!I41</f>
        <v>0</v>
      </c>
      <c r="I39" s="16">
        <f>'[1]21'!J41</f>
        <v>208</v>
      </c>
      <c r="J39" s="16">
        <f>'[1]21'!K41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'[1]21'!B42</f>
        <v>62</v>
      </c>
      <c r="C40" s="16">
        <f>'[1]21'!C42</f>
        <v>0</v>
      </c>
      <c r="D40" s="16">
        <f>'[1]21'!D42</f>
        <v>238</v>
      </c>
      <c r="E40" s="16">
        <f>'[1]21'!E42</f>
        <v>0</v>
      </c>
      <c r="F40" s="15">
        <f t="shared" si="6"/>
        <v>300</v>
      </c>
      <c r="G40" s="15">
        <f>'[1]21'!H42</f>
        <v>62</v>
      </c>
      <c r="H40" s="16">
        <f>'[1]21'!I42</f>
        <v>0</v>
      </c>
      <c r="I40" s="16">
        <f>'[1]21'!J42</f>
        <v>208</v>
      </c>
      <c r="J40" s="16">
        <f>'[1]21'!K42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'[1]21'!B43</f>
        <v>62</v>
      </c>
      <c r="C41" s="16">
        <f>'[1]21'!C43</f>
        <v>0</v>
      </c>
      <c r="D41" s="16">
        <f>'[1]21'!D43</f>
        <v>238</v>
      </c>
      <c r="E41" s="16">
        <f>'[1]21'!E43</f>
        <v>0</v>
      </c>
      <c r="F41" s="15">
        <f t="shared" si="6"/>
        <v>300</v>
      </c>
      <c r="G41" s="15">
        <f>'[1]21'!H43</f>
        <v>62</v>
      </c>
      <c r="H41" s="16">
        <f>'[1]21'!I43</f>
        <v>0</v>
      </c>
      <c r="I41" s="16">
        <f>'[1]21'!J43</f>
        <v>208</v>
      </c>
      <c r="J41" s="16">
        <f>'[1]21'!K43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'[1]21'!B44</f>
        <v>62</v>
      </c>
      <c r="C42" s="16">
        <f>'[1]21'!C44</f>
        <v>0</v>
      </c>
      <c r="D42" s="16">
        <f>'[1]21'!D44</f>
        <v>238</v>
      </c>
      <c r="E42" s="16">
        <f>'[1]21'!E44</f>
        <v>0</v>
      </c>
      <c r="F42" s="15">
        <f t="shared" si="6"/>
        <v>300</v>
      </c>
      <c r="G42" s="15">
        <f>'[1]21'!H44</f>
        <v>62</v>
      </c>
      <c r="H42" s="16">
        <f>'[1]21'!I44</f>
        <v>0</v>
      </c>
      <c r="I42" s="16">
        <f>'[1]21'!J44</f>
        <v>208</v>
      </c>
      <c r="J42" s="16">
        <f>'[1]21'!K44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'[1]21'!B45</f>
        <v>62</v>
      </c>
      <c r="C43" s="16">
        <f>'[1]21'!C45</f>
        <v>0</v>
      </c>
      <c r="D43" s="16">
        <f>'[1]21'!D45</f>
        <v>238</v>
      </c>
      <c r="E43" s="16">
        <f>'[1]21'!E45</f>
        <v>0</v>
      </c>
      <c r="F43" s="15">
        <f t="shared" si="6"/>
        <v>300</v>
      </c>
      <c r="G43" s="15">
        <f>'[1]21'!H45</f>
        <v>62</v>
      </c>
      <c r="H43" s="16">
        <f>'[1]21'!I45</f>
        <v>0</v>
      </c>
      <c r="I43" s="16">
        <f>'[1]21'!J45</f>
        <v>208</v>
      </c>
      <c r="J43" s="16">
        <f>'[1]21'!K45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'[1]21'!B46</f>
        <v>62</v>
      </c>
      <c r="C44" s="16">
        <f>'[1]21'!C46</f>
        <v>0</v>
      </c>
      <c r="D44" s="16">
        <f>'[1]21'!D46</f>
        <v>238</v>
      </c>
      <c r="E44" s="16">
        <f>'[1]21'!E46</f>
        <v>0</v>
      </c>
      <c r="F44" s="15">
        <f t="shared" si="6"/>
        <v>300</v>
      </c>
      <c r="G44" s="15">
        <f>'[1]21'!H46</f>
        <v>62</v>
      </c>
      <c r="H44" s="16">
        <f>'[1]21'!I46</f>
        <v>0</v>
      </c>
      <c r="I44" s="16">
        <f>'[1]21'!J46</f>
        <v>208</v>
      </c>
      <c r="J44" s="16">
        <f>'[1]21'!K46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'[1]21'!B47</f>
        <v>62</v>
      </c>
      <c r="C45" s="16">
        <f>'[1]21'!C47</f>
        <v>0</v>
      </c>
      <c r="D45" s="16">
        <f>'[1]21'!D47</f>
        <v>238</v>
      </c>
      <c r="E45" s="16">
        <f>'[1]21'!E47</f>
        <v>0</v>
      </c>
      <c r="F45" s="15">
        <f t="shared" si="6"/>
        <v>300</v>
      </c>
      <c r="G45" s="15">
        <f>'[1]21'!H47</f>
        <v>62</v>
      </c>
      <c r="H45" s="16">
        <f>'[1]21'!I47</f>
        <v>0</v>
      </c>
      <c r="I45" s="16">
        <f>'[1]21'!J47</f>
        <v>208</v>
      </c>
      <c r="J45" s="16">
        <f>'[1]21'!K47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'[1]21'!B48</f>
        <v>62</v>
      </c>
      <c r="C46" s="16">
        <f>'[1]21'!C48</f>
        <v>0</v>
      </c>
      <c r="D46" s="16">
        <f>'[1]21'!D48</f>
        <v>238</v>
      </c>
      <c r="E46" s="16">
        <f>'[1]21'!E48</f>
        <v>0</v>
      </c>
      <c r="F46" s="15">
        <f t="shared" si="6"/>
        <v>300</v>
      </c>
      <c r="G46" s="15">
        <f>'[1]21'!H48</f>
        <v>62</v>
      </c>
      <c r="H46" s="16">
        <f>'[1]21'!I48</f>
        <v>0</v>
      </c>
      <c r="I46" s="16">
        <f>'[1]21'!J48</f>
        <v>208</v>
      </c>
      <c r="J46" s="16">
        <f>'[1]21'!K48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'[1]21'!B49</f>
        <v>62</v>
      </c>
      <c r="C47" s="16">
        <f>'[1]21'!C49</f>
        <v>0</v>
      </c>
      <c r="D47" s="16">
        <f>'[1]21'!D49</f>
        <v>238</v>
      </c>
      <c r="E47" s="16">
        <f>'[1]21'!E49</f>
        <v>0</v>
      </c>
      <c r="F47" s="15">
        <f t="shared" si="6"/>
        <v>300</v>
      </c>
      <c r="G47" s="15">
        <f>'[1]21'!H49</f>
        <v>62</v>
      </c>
      <c r="H47" s="16">
        <f>'[1]21'!I49</f>
        <v>0</v>
      </c>
      <c r="I47" s="16">
        <f>'[1]21'!J49</f>
        <v>208</v>
      </c>
      <c r="J47" s="16">
        <f>'[1]21'!K49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'[1]21'!B50</f>
        <v>62</v>
      </c>
      <c r="C48" s="16">
        <f>'[1]21'!C50</f>
        <v>0</v>
      </c>
      <c r="D48" s="16">
        <f>'[1]21'!D50</f>
        <v>238</v>
      </c>
      <c r="E48" s="16">
        <f>'[1]21'!E50</f>
        <v>0</v>
      </c>
      <c r="F48" s="15">
        <f t="shared" si="6"/>
        <v>300</v>
      </c>
      <c r="G48" s="15">
        <f>'[1]21'!H50</f>
        <v>62</v>
      </c>
      <c r="H48" s="16">
        <f>'[1]21'!I50</f>
        <v>0</v>
      </c>
      <c r="I48" s="16">
        <f>'[1]21'!J50</f>
        <v>208</v>
      </c>
      <c r="J48" s="16">
        <f>'[1]21'!K50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'[1]21'!B51</f>
        <v>62</v>
      </c>
      <c r="C49" s="16">
        <f>'[1]21'!C51</f>
        <v>0</v>
      </c>
      <c r="D49" s="16">
        <f>'[1]21'!D51</f>
        <v>238</v>
      </c>
      <c r="E49" s="16">
        <f>'[1]21'!E51</f>
        <v>0</v>
      </c>
      <c r="F49" s="15">
        <f t="shared" si="6"/>
        <v>300</v>
      </c>
      <c r="G49" s="15">
        <f>'[1]21'!H51</f>
        <v>62</v>
      </c>
      <c r="H49" s="16">
        <f>'[1]21'!I51</f>
        <v>0</v>
      </c>
      <c r="I49" s="16">
        <f>'[1]21'!J51</f>
        <v>208</v>
      </c>
      <c r="J49" s="16">
        <f>'[1]21'!K51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'[1]21'!B52</f>
        <v>62</v>
      </c>
      <c r="C50" s="16">
        <f>'[1]21'!C52</f>
        <v>0</v>
      </c>
      <c r="D50" s="16">
        <f>'[1]21'!D52</f>
        <v>238</v>
      </c>
      <c r="E50" s="16">
        <f>'[1]21'!E52</f>
        <v>0</v>
      </c>
      <c r="F50" s="15">
        <f t="shared" si="6"/>
        <v>300</v>
      </c>
      <c r="G50" s="15">
        <f>'[1]21'!H52</f>
        <v>62</v>
      </c>
      <c r="H50" s="16">
        <f>'[1]21'!I52</f>
        <v>0</v>
      </c>
      <c r="I50" s="16">
        <f>'[1]21'!J52</f>
        <v>208</v>
      </c>
      <c r="J50" s="16">
        <f>'[1]21'!K52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'[1]21'!B53</f>
        <v>62</v>
      </c>
      <c r="C51" s="16">
        <f>'[1]21'!C53</f>
        <v>0</v>
      </c>
      <c r="D51" s="16">
        <f>'[1]21'!D53</f>
        <v>238</v>
      </c>
      <c r="E51" s="16">
        <f>'[1]21'!E53</f>
        <v>0</v>
      </c>
      <c r="F51" s="15">
        <f t="shared" si="6"/>
        <v>300</v>
      </c>
      <c r="G51" s="15">
        <f>'[1]21'!H53</f>
        <v>62</v>
      </c>
      <c r="H51" s="16">
        <f>'[1]21'!I53</f>
        <v>0</v>
      </c>
      <c r="I51" s="16">
        <f>'[1]21'!J53</f>
        <v>208</v>
      </c>
      <c r="J51" s="16">
        <f>'[1]21'!K53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'[1]21'!B54</f>
        <v>62</v>
      </c>
      <c r="C52" s="16">
        <f>'[1]21'!C54</f>
        <v>0</v>
      </c>
      <c r="D52" s="16">
        <f>'[1]21'!D54</f>
        <v>238</v>
      </c>
      <c r="E52" s="16">
        <f>'[1]21'!E54</f>
        <v>0</v>
      </c>
      <c r="F52" s="15">
        <f t="shared" si="6"/>
        <v>300</v>
      </c>
      <c r="G52" s="15">
        <f>'[1]21'!H54</f>
        <v>62</v>
      </c>
      <c r="H52" s="16">
        <f>'[1]21'!I54</f>
        <v>0</v>
      </c>
      <c r="I52" s="16">
        <f>'[1]21'!J54</f>
        <v>208</v>
      </c>
      <c r="J52" s="16">
        <f>'[1]21'!K54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'[1]21'!B55</f>
        <v>62</v>
      </c>
      <c r="C53" s="16">
        <f>'[1]21'!C55</f>
        <v>0</v>
      </c>
      <c r="D53" s="16">
        <f>'[1]21'!D55</f>
        <v>238</v>
      </c>
      <c r="E53" s="16">
        <f>'[1]21'!E55</f>
        <v>0</v>
      </c>
      <c r="F53" s="15">
        <f t="shared" si="6"/>
        <v>300</v>
      </c>
      <c r="G53" s="15">
        <f>'[1]21'!H55</f>
        <v>62</v>
      </c>
      <c r="H53" s="16">
        <f>'[1]21'!I55</f>
        <v>0</v>
      </c>
      <c r="I53" s="16">
        <f>'[1]21'!J55</f>
        <v>208</v>
      </c>
      <c r="J53" s="16">
        <f>'[1]21'!K55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'[1]21'!B56</f>
        <v>62</v>
      </c>
      <c r="C54" s="16">
        <f>'[1]21'!C56</f>
        <v>0</v>
      </c>
      <c r="D54" s="16">
        <f>'[1]21'!D56</f>
        <v>238</v>
      </c>
      <c r="E54" s="16">
        <f>'[1]21'!E56</f>
        <v>0</v>
      </c>
      <c r="F54" s="15">
        <f t="shared" si="6"/>
        <v>300</v>
      </c>
      <c r="G54" s="15">
        <f>'[1]21'!H56</f>
        <v>62</v>
      </c>
      <c r="H54" s="16">
        <f>'[1]21'!I56</f>
        <v>0</v>
      </c>
      <c r="I54" s="16">
        <f>'[1]21'!J56</f>
        <v>208</v>
      </c>
      <c r="J54" s="16">
        <f>'[1]21'!K56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'[1]21'!B57</f>
        <v>62</v>
      </c>
      <c r="C55" s="16">
        <f>'[1]21'!C57</f>
        <v>0</v>
      </c>
      <c r="D55" s="16">
        <f>'[1]21'!D57</f>
        <v>238</v>
      </c>
      <c r="E55" s="16">
        <f>'[1]21'!E57</f>
        <v>0</v>
      </c>
      <c r="F55" s="15">
        <f t="shared" si="6"/>
        <v>300</v>
      </c>
      <c r="G55" s="15">
        <f>'[1]21'!H57</f>
        <v>62</v>
      </c>
      <c r="H55" s="16">
        <f>'[1]21'!I57</f>
        <v>0</v>
      </c>
      <c r="I55" s="16">
        <f>'[1]21'!J57</f>
        <v>208</v>
      </c>
      <c r="J55" s="16">
        <f>'[1]21'!K57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'[1]21'!B58</f>
        <v>62</v>
      </c>
      <c r="C56" s="16">
        <f>'[1]21'!C58</f>
        <v>0</v>
      </c>
      <c r="D56" s="16">
        <f>'[1]21'!D58</f>
        <v>238</v>
      </c>
      <c r="E56" s="16">
        <f>'[1]21'!E58</f>
        <v>0</v>
      </c>
      <c r="F56" s="15">
        <f t="shared" si="6"/>
        <v>300</v>
      </c>
      <c r="G56" s="15">
        <f>'[1]21'!H58</f>
        <v>62</v>
      </c>
      <c r="H56" s="16">
        <f>'[1]21'!I58</f>
        <v>0</v>
      </c>
      <c r="I56" s="16">
        <f>'[1]21'!J58</f>
        <v>208</v>
      </c>
      <c r="J56" s="16">
        <f>'[1]21'!K58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'[1]21'!B59</f>
        <v>62</v>
      </c>
      <c r="C57" s="16">
        <f>'[1]21'!C59</f>
        <v>0</v>
      </c>
      <c r="D57" s="16">
        <f>'[1]21'!D59</f>
        <v>238</v>
      </c>
      <c r="E57" s="16">
        <f>'[1]21'!E59</f>
        <v>0</v>
      </c>
      <c r="F57" s="15">
        <f t="shared" si="6"/>
        <v>300</v>
      </c>
      <c r="G57" s="15">
        <f>'[1]21'!H59</f>
        <v>62</v>
      </c>
      <c r="H57" s="16">
        <f>'[1]21'!I59</f>
        <v>0</v>
      </c>
      <c r="I57" s="16">
        <f>'[1]21'!J59</f>
        <v>208</v>
      </c>
      <c r="J57" s="16">
        <f>'[1]21'!K59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'[1]21'!B60</f>
        <v>62</v>
      </c>
      <c r="C58" s="16">
        <f>'[1]21'!C60</f>
        <v>0</v>
      </c>
      <c r="D58" s="16">
        <f>'[1]21'!D60</f>
        <v>238</v>
      </c>
      <c r="E58" s="16">
        <f>'[1]21'!E60</f>
        <v>0</v>
      </c>
      <c r="F58" s="15">
        <f t="shared" si="6"/>
        <v>300</v>
      </c>
      <c r="G58" s="15">
        <f>'[1]21'!H60</f>
        <v>62</v>
      </c>
      <c r="H58" s="16">
        <f>'[1]21'!I60</f>
        <v>0</v>
      </c>
      <c r="I58" s="16">
        <f>'[1]21'!J60</f>
        <v>208</v>
      </c>
      <c r="J58" s="16">
        <f>'[1]21'!K60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'[1]21'!B61</f>
        <v>62</v>
      </c>
      <c r="C59" s="16">
        <f>'[1]21'!C61</f>
        <v>0</v>
      </c>
      <c r="D59" s="16">
        <f>'[1]21'!D61</f>
        <v>238</v>
      </c>
      <c r="E59" s="16">
        <f>'[1]21'!E61</f>
        <v>0</v>
      </c>
      <c r="F59" s="15">
        <f t="shared" si="6"/>
        <v>300</v>
      </c>
      <c r="G59" s="15">
        <f>'[1]21'!H61</f>
        <v>62</v>
      </c>
      <c r="H59" s="16">
        <f>'[1]21'!I61</f>
        <v>0</v>
      </c>
      <c r="I59" s="16">
        <f>'[1]21'!J61</f>
        <v>208</v>
      </c>
      <c r="J59" s="16">
        <f>'[1]21'!K61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'[1]21'!B62</f>
        <v>62</v>
      </c>
      <c r="C60" s="16">
        <f>'[1]21'!C62</f>
        <v>0</v>
      </c>
      <c r="D60" s="16">
        <f>'[1]21'!D62</f>
        <v>238</v>
      </c>
      <c r="E60" s="16">
        <f>'[1]21'!E62</f>
        <v>0</v>
      </c>
      <c r="F60" s="15">
        <f t="shared" si="6"/>
        <v>300</v>
      </c>
      <c r="G60" s="15">
        <f>'[1]21'!H62</f>
        <v>62</v>
      </c>
      <c r="H60" s="16">
        <f>'[1]21'!I62</f>
        <v>0</v>
      </c>
      <c r="I60" s="16">
        <f>'[1]21'!J62</f>
        <v>208</v>
      </c>
      <c r="J60" s="16">
        <f>'[1]21'!K62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'[1]21'!B63</f>
        <v>62</v>
      </c>
      <c r="C61" s="16">
        <f>'[1]21'!C63</f>
        <v>0</v>
      </c>
      <c r="D61" s="16">
        <f>'[1]21'!D63</f>
        <v>238</v>
      </c>
      <c r="E61" s="16">
        <f>'[1]21'!E63</f>
        <v>0</v>
      </c>
      <c r="F61" s="15">
        <f t="shared" si="6"/>
        <v>300</v>
      </c>
      <c r="G61" s="15">
        <f>'[1]21'!H63</f>
        <v>62</v>
      </c>
      <c r="H61" s="16">
        <f>'[1]21'!I63</f>
        <v>0</v>
      </c>
      <c r="I61" s="16">
        <f>'[1]21'!J63</f>
        <v>208</v>
      </c>
      <c r="J61" s="16">
        <f>'[1]21'!K63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'[1]21'!B64</f>
        <v>62</v>
      </c>
      <c r="C62" s="16">
        <f>'[1]21'!C64</f>
        <v>0</v>
      </c>
      <c r="D62" s="16">
        <f>'[1]21'!D64</f>
        <v>238</v>
      </c>
      <c r="E62" s="16">
        <f>'[1]21'!E64</f>
        <v>0</v>
      </c>
      <c r="F62" s="15">
        <f t="shared" si="6"/>
        <v>300</v>
      </c>
      <c r="G62" s="15">
        <f>'[1]21'!H64</f>
        <v>62</v>
      </c>
      <c r="H62" s="16">
        <f>'[1]21'!I64</f>
        <v>0</v>
      </c>
      <c r="I62" s="16">
        <f>'[1]21'!J64</f>
        <v>208</v>
      </c>
      <c r="J62" s="16">
        <f>'[1]21'!K64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'[1]21'!B65</f>
        <v>62</v>
      </c>
      <c r="C63" s="16">
        <f>'[1]21'!C65</f>
        <v>0</v>
      </c>
      <c r="D63" s="16">
        <f>'[1]21'!D65</f>
        <v>238</v>
      </c>
      <c r="E63" s="16">
        <f>'[1]21'!E65</f>
        <v>0</v>
      </c>
      <c r="F63" s="15">
        <f t="shared" si="6"/>
        <v>300</v>
      </c>
      <c r="G63" s="15">
        <f>'[1]21'!H65</f>
        <v>62</v>
      </c>
      <c r="H63" s="16">
        <f>'[1]21'!I65</f>
        <v>0</v>
      </c>
      <c r="I63" s="16">
        <f>'[1]21'!J65</f>
        <v>208</v>
      </c>
      <c r="J63" s="16">
        <f>'[1]21'!K65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'[1]21'!B66</f>
        <v>62</v>
      </c>
      <c r="C64" s="16">
        <f>'[1]21'!C66</f>
        <v>0</v>
      </c>
      <c r="D64" s="16">
        <f>'[1]21'!D66</f>
        <v>238</v>
      </c>
      <c r="E64" s="16">
        <f>'[1]21'!E66</f>
        <v>0</v>
      </c>
      <c r="F64" s="15">
        <f t="shared" si="6"/>
        <v>300</v>
      </c>
      <c r="G64" s="15">
        <f>'[1]21'!H66</f>
        <v>62</v>
      </c>
      <c r="H64" s="16">
        <f>'[1]21'!I66</f>
        <v>0</v>
      </c>
      <c r="I64" s="16">
        <f>'[1]21'!J66</f>
        <v>208</v>
      </c>
      <c r="J64" s="16">
        <f>'[1]21'!K66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'[1]21'!B67</f>
        <v>62</v>
      </c>
      <c r="C65" s="16">
        <f>'[1]21'!C67</f>
        <v>0</v>
      </c>
      <c r="D65" s="16">
        <f>'[1]21'!D67</f>
        <v>238</v>
      </c>
      <c r="E65" s="16">
        <f>'[1]21'!E67</f>
        <v>0</v>
      </c>
      <c r="F65" s="15">
        <f t="shared" si="6"/>
        <v>300</v>
      </c>
      <c r="G65" s="15">
        <f>'[1]21'!H67</f>
        <v>62</v>
      </c>
      <c r="H65" s="16">
        <f>'[1]21'!I67</f>
        <v>0</v>
      </c>
      <c r="I65" s="16">
        <f>'[1]21'!J67</f>
        <v>208</v>
      </c>
      <c r="J65" s="16">
        <f>'[1]21'!K67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'[1]21'!B68</f>
        <v>62</v>
      </c>
      <c r="C66" s="16">
        <f>'[1]21'!C68</f>
        <v>0</v>
      </c>
      <c r="D66" s="16">
        <f>'[1]21'!D68</f>
        <v>238</v>
      </c>
      <c r="E66" s="16">
        <f>'[1]21'!E68</f>
        <v>0</v>
      </c>
      <c r="F66" s="15">
        <f t="shared" si="6"/>
        <v>300</v>
      </c>
      <c r="G66" s="15">
        <f>'[1]21'!H68</f>
        <v>62</v>
      </c>
      <c r="H66" s="16">
        <f>'[1]21'!I68</f>
        <v>0</v>
      </c>
      <c r="I66" s="16">
        <f>'[1]21'!J68</f>
        <v>208</v>
      </c>
      <c r="J66" s="16">
        <f>'[1]21'!K68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'[1]21'!B69</f>
        <v>62</v>
      </c>
      <c r="C67" s="16">
        <f>'[1]21'!C69</f>
        <v>0</v>
      </c>
      <c r="D67" s="16">
        <f>'[1]21'!D69</f>
        <v>238</v>
      </c>
      <c r="E67" s="16">
        <f>'[1]21'!E69</f>
        <v>0</v>
      </c>
      <c r="F67" s="15">
        <f t="shared" si="6"/>
        <v>300</v>
      </c>
      <c r="G67" s="15">
        <f>'[1]21'!H69</f>
        <v>62</v>
      </c>
      <c r="H67" s="16">
        <f>'[1]21'!I69</f>
        <v>0</v>
      </c>
      <c r="I67" s="16">
        <f>'[1]21'!J69</f>
        <v>208</v>
      </c>
      <c r="J67" s="16">
        <f>'[1]21'!K69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'[1]21'!B70</f>
        <v>62</v>
      </c>
      <c r="C68" s="16">
        <f>'[1]21'!C70</f>
        <v>0</v>
      </c>
      <c r="D68" s="16">
        <f>'[1]21'!D70</f>
        <v>238</v>
      </c>
      <c r="E68" s="16">
        <f>'[1]21'!E70</f>
        <v>0</v>
      </c>
      <c r="F68" s="15">
        <f t="shared" si="6"/>
        <v>300</v>
      </c>
      <c r="G68" s="15">
        <f>'[1]21'!H70</f>
        <v>62</v>
      </c>
      <c r="H68" s="16">
        <f>'[1]21'!I70</f>
        <v>0</v>
      </c>
      <c r="I68" s="16">
        <f>'[1]21'!J70</f>
        <v>208</v>
      </c>
      <c r="J68" s="16">
        <f>'[1]21'!K70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'[1]21'!B71</f>
        <v>62</v>
      </c>
      <c r="C69" s="16">
        <f>'[1]21'!C71</f>
        <v>0</v>
      </c>
      <c r="D69" s="16">
        <f>'[1]21'!D71</f>
        <v>238</v>
      </c>
      <c r="E69" s="16">
        <f>'[1]21'!E71</f>
        <v>0</v>
      </c>
      <c r="F69" s="15">
        <f t="shared" ref="F69:F98" si="17">SUM(B69:E69)</f>
        <v>300</v>
      </c>
      <c r="G69" s="15">
        <f>'[1]21'!H71</f>
        <v>62</v>
      </c>
      <c r="H69" s="16">
        <f>'[1]21'!I71</f>
        <v>0</v>
      </c>
      <c r="I69" s="16">
        <f>'[1]21'!J71</f>
        <v>208</v>
      </c>
      <c r="J69" s="16">
        <f>'[1]21'!K71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'[1]21'!B72</f>
        <v>62</v>
      </c>
      <c r="C70" s="16">
        <f>'[1]21'!C72</f>
        <v>0</v>
      </c>
      <c r="D70" s="16">
        <f>'[1]21'!D72</f>
        <v>238</v>
      </c>
      <c r="E70" s="16">
        <f>'[1]21'!E72</f>
        <v>0</v>
      </c>
      <c r="F70" s="15">
        <f t="shared" si="17"/>
        <v>300</v>
      </c>
      <c r="G70" s="15">
        <f>'[1]21'!H72</f>
        <v>62</v>
      </c>
      <c r="H70" s="16">
        <f>'[1]21'!I72</f>
        <v>0</v>
      </c>
      <c r="I70" s="16">
        <f>'[1]21'!J72</f>
        <v>208</v>
      </c>
      <c r="J70" s="16">
        <f>'[1]21'!K72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'[1]21'!B73</f>
        <v>62</v>
      </c>
      <c r="C71" s="16">
        <f>'[1]21'!C73</f>
        <v>0</v>
      </c>
      <c r="D71" s="16">
        <f>'[1]21'!D73</f>
        <v>238</v>
      </c>
      <c r="E71" s="16">
        <f>'[1]21'!E73</f>
        <v>0</v>
      </c>
      <c r="F71" s="15">
        <f t="shared" si="17"/>
        <v>300</v>
      </c>
      <c r="G71" s="15">
        <f>'[1]21'!H73</f>
        <v>62</v>
      </c>
      <c r="H71" s="16">
        <f>'[1]21'!I73</f>
        <v>0</v>
      </c>
      <c r="I71" s="16">
        <f>'[1]21'!J73</f>
        <v>208</v>
      </c>
      <c r="J71" s="16">
        <f>'[1]21'!K73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'[1]21'!B74</f>
        <v>62</v>
      </c>
      <c r="C72" s="16">
        <f>'[1]21'!C74</f>
        <v>0</v>
      </c>
      <c r="D72" s="16">
        <f>'[1]21'!D74</f>
        <v>238</v>
      </c>
      <c r="E72" s="16">
        <f>'[1]21'!E74</f>
        <v>0</v>
      </c>
      <c r="F72" s="15">
        <f t="shared" si="17"/>
        <v>300</v>
      </c>
      <c r="G72" s="15">
        <f>'[1]21'!H74</f>
        <v>62</v>
      </c>
      <c r="H72" s="16">
        <f>'[1]21'!I74</f>
        <v>0</v>
      </c>
      <c r="I72" s="16">
        <f>'[1]21'!J74</f>
        <v>208</v>
      </c>
      <c r="J72" s="16">
        <f>'[1]21'!K74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'[1]21'!B75</f>
        <v>62</v>
      </c>
      <c r="C73" s="16">
        <f>'[1]21'!C75</f>
        <v>0</v>
      </c>
      <c r="D73" s="16">
        <f>'[1]21'!D75</f>
        <v>238</v>
      </c>
      <c r="E73" s="16">
        <f>'[1]21'!E75</f>
        <v>0</v>
      </c>
      <c r="F73" s="15">
        <f t="shared" si="17"/>
        <v>300</v>
      </c>
      <c r="G73" s="15">
        <f>'[1]21'!H75</f>
        <v>62</v>
      </c>
      <c r="H73" s="16">
        <f>'[1]21'!I75</f>
        <v>0</v>
      </c>
      <c r="I73" s="16">
        <f>'[1]21'!J75</f>
        <v>208</v>
      </c>
      <c r="J73" s="16">
        <f>'[1]21'!K75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'[1]21'!B76</f>
        <v>62</v>
      </c>
      <c r="C74" s="16">
        <f>'[1]21'!C76</f>
        <v>0</v>
      </c>
      <c r="D74" s="16">
        <f>'[1]21'!D76</f>
        <v>238</v>
      </c>
      <c r="E74" s="16">
        <f>'[1]21'!E76</f>
        <v>0</v>
      </c>
      <c r="F74" s="15">
        <f t="shared" si="17"/>
        <v>300</v>
      </c>
      <c r="G74" s="15">
        <f>'[1]21'!H76</f>
        <v>62</v>
      </c>
      <c r="H74" s="16">
        <f>'[1]21'!I76</f>
        <v>0</v>
      </c>
      <c r="I74" s="16">
        <f>'[1]21'!J76</f>
        <v>208</v>
      </c>
      <c r="J74" s="16">
        <f>'[1]21'!K76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'[1]21'!B77</f>
        <v>62</v>
      </c>
      <c r="C75" s="16">
        <f>'[1]21'!C77</f>
        <v>0</v>
      </c>
      <c r="D75" s="16">
        <f>'[1]21'!D77</f>
        <v>238</v>
      </c>
      <c r="E75" s="16">
        <f>'[1]21'!E77</f>
        <v>0</v>
      </c>
      <c r="F75" s="15">
        <f t="shared" si="17"/>
        <v>300</v>
      </c>
      <c r="G75" s="15">
        <f>'[1]21'!H77</f>
        <v>62</v>
      </c>
      <c r="H75" s="16">
        <f>'[1]21'!I77</f>
        <v>0</v>
      </c>
      <c r="I75" s="16">
        <f>'[1]21'!J77</f>
        <v>208</v>
      </c>
      <c r="J75" s="16">
        <f>'[1]21'!K77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'[1]21'!B78</f>
        <v>62</v>
      </c>
      <c r="C76" s="16">
        <f>'[1]21'!C78</f>
        <v>0</v>
      </c>
      <c r="D76" s="16">
        <f>'[1]21'!D78</f>
        <v>238</v>
      </c>
      <c r="E76" s="16">
        <f>'[1]21'!E78</f>
        <v>0</v>
      </c>
      <c r="F76" s="15">
        <f t="shared" si="17"/>
        <v>300</v>
      </c>
      <c r="G76" s="15">
        <f>'[1]21'!H78</f>
        <v>62</v>
      </c>
      <c r="H76" s="16">
        <f>'[1]21'!I78</f>
        <v>0</v>
      </c>
      <c r="I76" s="16">
        <f>'[1]21'!J78</f>
        <v>208</v>
      </c>
      <c r="J76" s="16">
        <f>'[1]21'!K78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'[1]21'!B79</f>
        <v>62</v>
      </c>
      <c r="C77" s="16">
        <f>'[1]21'!C79</f>
        <v>0</v>
      </c>
      <c r="D77" s="16">
        <f>'[1]21'!D79</f>
        <v>238</v>
      </c>
      <c r="E77" s="16">
        <f>'[1]21'!E79</f>
        <v>0</v>
      </c>
      <c r="F77" s="15">
        <f t="shared" si="17"/>
        <v>300</v>
      </c>
      <c r="G77" s="15">
        <f>'[1]21'!H79</f>
        <v>62</v>
      </c>
      <c r="H77" s="16">
        <f>'[1]21'!I79</f>
        <v>0</v>
      </c>
      <c r="I77" s="16">
        <f>'[1]21'!J79</f>
        <v>208</v>
      </c>
      <c r="J77" s="16">
        <f>'[1]21'!K79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'[1]21'!B80</f>
        <v>62</v>
      </c>
      <c r="C78" s="16">
        <f>'[1]21'!C80</f>
        <v>0</v>
      </c>
      <c r="D78" s="16">
        <f>'[1]21'!D80</f>
        <v>238</v>
      </c>
      <c r="E78" s="16">
        <f>'[1]21'!E80</f>
        <v>0</v>
      </c>
      <c r="F78" s="15">
        <f t="shared" si="17"/>
        <v>300</v>
      </c>
      <c r="G78" s="15">
        <f>'[1]21'!H80</f>
        <v>62</v>
      </c>
      <c r="H78" s="16">
        <f>'[1]21'!I80</f>
        <v>0</v>
      </c>
      <c r="I78" s="16">
        <f>'[1]21'!J80</f>
        <v>208</v>
      </c>
      <c r="J78" s="16">
        <f>'[1]21'!K80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'[1]21'!B81</f>
        <v>62</v>
      </c>
      <c r="C79" s="16">
        <f>'[1]21'!C81</f>
        <v>0</v>
      </c>
      <c r="D79" s="16">
        <f>'[1]21'!D81</f>
        <v>238</v>
      </c>
      <c r="E79" s="16">
        <f>'[1]21'!E81</f>
        <v>0</v>
      </c>
      <c r="F79" s="15">
        <f t="shared" si="17"/>
        <v>300</v>
      </c>
      <c r="G79" s="15">
        <f>'[1]21'!H81</f>
        <v>62</v>
      </c>
      <c r="H79" s="16">
        <f>'[1]21'!I81</f>
        <v>0</v>
      </c>
      <c r="I79" s="16">
        <f>'[1]21'!J81</f>
        <v>208</v>
      </c>
      <c r="J79" s="16">
        <f>'[1]21'!K81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'[1]21'!B82</f>
        <v>62</v>
      </c>
      <c r="C80" s="16">
        <f>'[1]21'!C82</f>
        <v>0</v>
      </c>
      <c r="D80" s="16">
        <f>'[1]21'!D82</f>
        <v>238</v>
      </c>
      <c r="E80" s="16">
        <f>'[1]21'!E82</f>
        <v>0</v>
      </c>
      <c r="F80" s="15">
        <f t="shared" si="17"/>
        <v>300</v>
      </c>
      <c r="G80" s="15">
        <f>'[1]21'!H82</f>
        <v>62</v>
      </c>
      <c r="H80" s="16">
        <f>'[1]21'!I82</f>
        <v>0</v>
      </c>
      <c r="I80" s="16">
        <f>'[1]21'!J82</f>
        <v>208</v>
      </c>
      <c r="J80" s="16">
        <f>'[1]21'!K82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'[1]21'!B83</f>
        <v>62</v>
      </c>
      <c r="C81" s="16">
        <f>'[1]21'!C83</f>
        <v>0</v>
      </c>
      <c r="D81" s="16">
        <f>'[1]21'!D83</f>
        <v>238</v>
      </c>
      <c r="E81" s="16">
        <f>'[1]21'!E83</f>
        <v>0</v>
      </c>
      <c r="F81" s="15">
        <f t="shared" si="17"/>
        <v>300</v>
      </c>
      <c r="G81" s="15">
        <f>'[1]21'!H83</f>
        <v>62</v>
      </c>
      <c r="H81" s="16">
        <f>'[1]21'!I83</f>
        <v>0</v>
      </c>
      <c r="I81" s="16">
        <f>'[1]21'!J83</f>
        <v>208</v>
      </c>
      <c r="J81" s="16">
        <f>'[1]21'!K83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'[1]21'!B84</f>
        <v>62</v>
      </c>
      <c r="C82" s="16">
        <f>'[1]21'!C84</f>
        <v>0</v>
      </c>
      <c r="D82" s="16">
        <f>'[1]21'!D84</f>
        <v>238</v>
      </c>
      <c r="E82" s="16">
        <f>'[1]21'!E84</f>
        <v>0</v>
      </c>
      <c r="F82" s="15">
        <f t="shared" si="17"/>
        <v>300</v>
      </c>
      <c r="G82" s="15">
        <f>'[1]21'!H84</f>
        <v>62</v>
      </c>
      <c r="H82" s="16">
        <f>'[1]21'!I84</f>
        <v>0</v>
      </c>
      <c r="I82" s="16">
        <f>'[1]21'!J84</f>
        <v>208</v>
      </c>
      <c r="J82" s="16">
        <f>'[1]21'!K84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'[1]21'!B85</f>
        <v>62</v>
      </c>
      <c r="C83" s="16">
        <f>'[1]21'!C85</f>
        <v>0</v>
      </c>
      <c r="D83" s="16">
        <f>'[1]21'!D85</f>
        <v>238</v>
      </c>
      <c r="E83" s="16">
        <f>'[1]21'!E85</f>
        <v>0</v>
      </c>
      <c r="F83" s="15">
        <f t="shared" si="17"/>
        <v>300</v>
      </c>
      <c r="G83" s="15">
        <f>'[1]21'!H85</f>
        <v>62</v>
      </c>
      <c r="H83" s="16">
        <f>'[1]21'!I85</f>
        <v>0</v>
      </c>
      <c r="I83" s="16">
        <f>'[1]21'!J85</f>
        <v>208</v>
      </c>
      <c r="J83" s="16">
        <f>'[1]21'!K85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'[1]21'!B86</f>
        <v>62</v>
      </c>
      <c r="C84" s="16">
        <f>'[1]21'!C86</f>
        <v>0</v>
      </c>
      <c r="D84" s="16">
        <f>'[1]21'!D86</f>
        <v>238</v>
      </c>
      <c r="E84" s="16">
        <f>'[1]21'!E86</f>
        <v>0</v>
      </c>
      <c r="F84" s="15">
        <f t="shared" si="17"/>
        <v>300</v>
      </c>
      <c r="G84" s="15">
        <f>'[1]21'!H86</f>
        <v>62</v>
      </c>
      <c r="H84" s="16">
        <f>'[1]21'!I86</f>
        <v>0</v>
      </c>
      <c r="I84" s="16">
        <f>'[1]21'!J86</f>
        <v>208</v>
      </c>
      <c r="J84" s="16">
        <f>'[1]21'!K86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'[1]21'!B87</f>
        <v>62</v>
      </c>
      <c r="C85" s="16">
        <f>'[1]21'!C87</f>
        <v>0</v>
      </c>
      <c r="D85" s="16">
        <f>'[1]21'!D87</f>
        <v>238</v>
      </c>
      <c r="E85" s="16">
        <f>'[1]21'!E87</f>
        <v>0</v>
      </c>
      <c r="F85" s="15">
        <f t="shared" si="17"/>
        <v>300</v>
      </c>
      <c r="G85" s="15">
        <f>'[1]21'!H87</f>
        <v>62</v>
      </c>
      <c r="H85" s="16">
        <f>'[1]21'!I87</f>
        <v>0</v>
      </c>
      <c r="I85" s="16">
        <f>'[1]21'!J87</f>
        <v>208</v>
      </c>
      <c r="J85" s="16">
        <f>'[1]21'!K87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'[1]21'!B88</f>
        <v>62</v>
      </c>
      <c r="C86" s="16">
        <f>'[1]21'!C88</f>
        <v>0</v>
      </c>
      <c r="D86" s="16">
        <f>'[1]21'!D88</f>
        <v>238</v>
      </c>
      <c r="E86" s="16">
        <f>'[1]21'!E88</f>
        <v>0</v>
      </c>
      <c r="F86" s="15">
        <f t="shared" si="17"/>
        <v>300</v>
      </c>
      <c r="G86" s="15">
        <f>'[1]21'!H88</f>
        <v>62</v>
      </c>
      <c r="H86" s="16">
        <f>'[1]21'!I88</f>
        <v>0</v>
      </c>
      <c r="I86" s="16">
        <f>'[1]21'!J88</f>
        <v>208</v>
      </c>
      <c r="J86" s="16">
        <f>'[1]21'!K88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'[1]21'!B89</f>
        <v>62</v>
      </c>
      <c r="C87" s="16">
        <f>'[1]21'!C89</f>
        <v>0</v>
      </c>
      <c r="D87" s="16">
        <f>'[1]21'!D89</f>
        <v>238</v>
      </c>
      <c r="E87" s="16">
        <f>'[1]21'!E89</f>
        <v>0</v>
      </c>
      <c r="F87" s="15">
        <f t="shared" si="17"/>
        <v>300</v>
      </c>
      <c r="G87" s="15">
        <f>'[1]21'!H89</f>
        <v>62</v>
      </c>
      <c r="H87" s="16">
        <f>'[1]21'!I89</f>
        <v>0</v>
      </c>
      <c r="I87" s="16">
        <f>'[1]21'!J89</f>
        <v>208</v>
      </c>
      <c r="J87" s="16">
        <f>'[1]21'!K89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'[1]21'!B90</f>
        <v>62</v>
      </c>
      <c r="C88" s="16">
        <f>'[1]21'!C90</f>
        <v>0</v>
      </c>
      <c r="D88" s="16">
        <f>'[1]21'!D90</f>
        <v>238</v>
      </c>
      <c r="E88" s="16">
        <f>'[1]21'!E90</f>
        <v>0</v>
      </c>
      <c r="F88" s="15">
        <f t="shared" si="17"/>
        <v>300</v>
      </c>
      <c r="G88" s="15">
        <f>'[1]21'!H90</f>
        <v>62</v>
      </c>
      <c r="H88" s="16">
        <f>'[1]21'!I90</f>
        <v>0</v>
      </c>
      <c r="I88" s="16">
        <f>'[1]21'!J90</f>
        <v>208</v>
      </c>
      <c r="J88" s="16">
        <f>'[1]21'!K90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'[1]21'!B91</f>
        <v>62</v>
      </c>
      <c r="C89" s="16">
        <f>'[1]21'!C91</f>
        <v>0</v>
      </c>
      <c r="D89" s="16">
        <f>'[1]21'!D91</f>
        <v>238</v>
      </c>
      <c r="E89" s="16">
        <f>'[1]21'!E91</f>
        <v>0</v>
      </c>
      <c r="F89" s="15">
        <f t="shared" si="17"/>
        <v>300</v>
      </c>
      <c r="G89" s="15">
        <f>'[1]21'!H91</f>
        <v>62</v>
      </c>
      <c r="H89" s="16">
        <f>'[1]21'!I91</f>
        <v>0</v>
      </c>
      <c r="I89" s="16">
        <f>'[1]21'!J91</f>
        <v>208</v>
      </c>
      <c r="J89" s="16">
        <f>'[1]21'!K91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'[1]21'!B92</f>
        <v>62</v>
      </c>
      <c r="C90" s="16">
        <f>'[1]21'!C92</f>
        <v>0</v>
      </c>
      <c r="D90" s="16">
        <f>'[1]21'!D92</f>
        <v>238</v>
      </c>
      <c r="E90" s="16">
        <f>'[1]21'!E92</f>
        <v>0</v>
      </c>
      <c r="F90" s="15">
        <f t="shared" si="17"/>
        <v>300</v>
      </c>
      <c r="G90" s="15">
        <f>'[1]21'!H92</f>
        <v>62</v>
      </c>
      <c r="H90" s="16">
        <f>'[1]21'!I92</f>
        <v>0</v>
      </c>
      <c r="I90" s="16">
        <f>'[1]21'!J92</f>
        <v>208</v>
      </c>
      <c r="J90" s="16">
        <f>'[1]21'!K92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'[1]21'!B93</f>
        <v>62</v>
      </c>
      <c r="C91" s="16">
        <f>'[1]21'!C93</f>
        <v>0</v>
      </c>
      <c r="D91" s="16">
        <f>'[1]21'!D93</f>
        <v>238</v>
      </c>
      <c r="E91" s="16">
        <f>'[1]21'!E93</f>
        <v>0</v>
      </c>
      <c r="F91" s="15">
        <f t="shared" si="17"/>
        <v>300</v>
      </c>
      <c r="G91" s="15">
        <f>'[1]21'!H93</f>
        <v>62</v>
      </c>
      <c r="H91" s="16">
        <f>'[1]21'!I93</f>
        <v>0</v>
      </c>
      <c r="I91" s="16">
        <f>'[1]21'!J93</f>
        <v>208</v>
      </c>
      <c r="J91" s="16">
        <f>'[1]21'!K93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'[1]21'!B94</f>
        <v>62</v>
      </c>
      <c r="C92" s="16">
        <f>'[1]21'!C94</f>
        <v>0</v>
      </c>
      <c r="D92" s="16">
        <f>'[1]21'!D94</f>
        <v>238</v>
      </c>
      <c r="E92" s="16">
        <f>'[1]21'!E94</f>
        <v>0</v>
      </c>
      <c r="F92" s="15">
        <f t="shared" si="17"/>
        <v>300</v>
      </c>
      <c r="G92" s="15">
        <f>'[1]21'!H94</f>
        <v>62</v>
      </c>
      <c r="H92" s="16">
        <f>'[1]21'!I94</f>
        <v>0</v>
      </c>
      <c r="I92" s="16">
        <f>'[1]21'!J94</f>
        <v>208</v>
      </c>
      <c r="J92" s="16">
        <f>'[1]21'!K94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'[1]21'!B95</f>
        <v>62</v>
      </c>
      <c r="C93" s="16">
        <f>'[1]21'!C95</f>
        <v>0</v>
      </c>
      <c r="D93" s="16">
        <f>'[1]21'!D95</f>
        <v>238</v>
      </c>
      <c r="E93" s="16">
        <f>'[1]21'!E95</f>
        <v>0</v>
      </c>
      <c r="F93" s="15">
        <f t="shared" si="17"/>
        <v>300</v>
      </c>
      <c r="G93" s="15">
        <f>'[1]21'!H95</f>
        <v>62</v>
      </c>
      <c r="H93" s="16">
        <f>'[1]21'!I95</f>
        <v>0</v>
      </c>
      <c r="I93" s="16">
        <f>'[1]21'!J95</f>
        <v>208</v>
      </c>
      <c r="J93" s="16">
        <f>'[1]21'!K95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'[1]21'!B96</f>
        <v>62</v>
      </c>
      <c r="C94" s="16">
        <f>'[1]21'!C96</f>
        <v>0</v>
      </c>
      <c r="D94" s="16">
        <f>'[1]21'!D96</f>
        <v>238</v>
      </c>
      <c r="E94" s="16">
        <f>'[1]21'!E96</f>
        <v>0</v>
      </c>
      <c r="F94" s="15">
        <f t="shared" si="17"/>
        <v>300</v>
      </c>
      <c r="G94" s="15">
        <f>'[1]21'!H96</f>
        <v>62</v>
      </c>
      <c r="H94" s="16">
        <f>'[1]21'!I96</f>
        <v>0</v>
      </c>
      <c r="I94" s="16">
        <f>'[1]21'!J96</f>
        <v>208</v>
      </c>
      <c r="J94" s="16">
        <f>'[1]21'!K96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'[1]21'!B97</f>
        <v>62</v>
      </c>
      <c r="C95" s="16">
        <f>'[1]21'!C97</f>
        <v>0</v>
      </c>
      <c r="D95" s="16">
        <f>'[1]21'!D97</f>
        <v>238</v>
      </c>
      <c r="E95" s="16">
        <f>'[1]21'!E97</f>
        <v>0</v>
      </c>
      <c r="F95" s="15">
        <f t="shared" si="17"/>
        <v>300</v>
      </c>
      <c r="G95" s="15">
        <f>'[1]21'!H97</f>
        <v>62</v>
      </c>
      <c r="H95" s="16">
        <f>'[1]21'!I97</f>
        <v>0</v>
      </c>
      <c r="I95" s="16">
        <f>'[1]21'!J97</f>
        <v>208</v>
      </c>
      <c r="J95" s="16">
        <f>'[1]21'!K97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'[1]21'!B98</f>
        <v>62</v>
      </c>
      <c r="C96" s="16">
        <f>'[1]21'!C98</f>
        <v>0</v>
      </c>
      <c r="D96" s="16">
        <f>'[1]21'!D98</f>
        <v>238</v>
      </c>
      <c r="E96" s="16">
        <f>'[1]21'!E98</f>
        <v>0</v>
      </c>
      <c r="F96" s="15">
        <f t="shared" si="17"/>
        <v>300</v>
      </c>
      <c r="G96" s="15">
        <f>'[1]21'!H98</f>
        <v>62</v>
      </c>
      <c r="H96" s="16">
        <f>'[1]21'!I98</f>
        <v>0</v>
      </c>
      <c r="I96" s="16">
        <f>'[1]21'!J98</f>
        <v>208</v>
      </c>
      <c r="J96" s="16">
        <f>'[1]21'!K98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'[1]21'!B99</f>
        <v>62</v>
      </c>
      <c r="C97" s="16">
        <f>'[1]21'!C99</f>
        <v>0</v>
      </c>
      <c r="D97" s="16">
        <f>'[1]21'!D99</f>
        <v>238</v>
      </c>
      <c r="E97" s="16">
        <f>'[1]21'!E99</f>
        <v>0</v>
      </c>
      <c r="F97" s="15">
        <f t="shared" si="17"/>
        <v>300</v>
      </c>
      <c r="G97" s="15">
        <f>'[1]21'!H99</f>
        <v>62</v>
      </c>
      <c r="H97" s="16">
        <f>'[1]21'!I99</f>
        <v>0</v>
      </c>
      <c r="I97" s="16">
        <f>'[1]21'!J99</f>
        <v>208</v>
      </c>
      <c r="J97" s="16">
        <f>'[1]21'!K99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'[1]21'!B100</f>
        <v>62</v>
      </c>
      <c r="C98" s="16">
        <f>'[1]21'!C100</f>
        <v>0</v>
      </c>
      <c r="D98" s="16">
        <f>'[1]21'!D100</f>
        <v>238</v>
      </c>
      <c r="E98" s="16">
        <f>'[1]21'!E100</f>
        <v>0</v>
      </c>
      <c r="F98" s="15">
        <f t="shared" si="17"/>
        <v>300</v>
      </c>
      <c r="G98" s="15">
        <f>'[1]21'!H100</f>
        <v>62</v>
      </c>
      <c r="H98" s="16">
        <f>'[1]21'!I100</f>
        <v>0</v>
      </c>
      <c r="I98" s="16">
        <f>'[1]21'!J100</f>
        <v>208</v>
      </c>
      <c r="J98" s="16">
        <f>'[1]21'!K100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5.7469999999999999</v>
      </c>
      <c r="E99" s="15">
        <f t="shared" si="18"/>
        <v>0</v>
      </c>
      <c r="F99" s="15">
        <f t="shared" si="18"/>
        <v>7.2350000000000003</v>
      </c>
      <c r="G99" s="15">
        <f t="shared" si="18"/>
        <v>1.488</v>
      </c>
      <c r="H99" s="15">
        <f t="shared" si="18"/>
        <v>0</v>
      </c>
      <c r="I99" s="15">
        <f t="shared" si="18"/>
        <v>4.992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4.992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'[2]21'!B5</f>
        <v>84</v>
      </c>
      <c r="C3" s="197">
        <f>'[2]21'!C5</f>
        <v>0</v>
      </c>
      <c r="D3" s="197">
        <f>'[2]21'!D5</f>
        <v>0</v>
      </c>
      <c r="E3" s="197">
        <f>'[2]21'!E5</f>
        <v>0</v>
      </c>
      <c r="F3" s="15">
        <f>SUM(B3:E3)</f>
        <v>84</v>
      </c>
      <c r="G3" s="196">
        <f>'[2]21'!H5</f>
        <v>70</v>
      </c>
      <c r="H3" s="197">
        <f>'[2]21'!I5</f>
        <v>0</v>
      </c>
      <c r="I3" s="197">
        <f>'[2]21'!J5</f>
        <v>0</v>
      </c>
      <c r="J3" s="197">
        <f>'[2]21'!K5</f>
        <v>0</v>
      </c>
      <c r="K3" s="15">
        <f>SUM(G3:J3)</f>
        <v>70</v>
      </c>
      <c r="L3" s="18">
        <f>frq!C3</f>
        <v>1</v>
      </c>
      <c r="M3" s="167">
        <f>IF($L3=1,G3,IF(AND($L3=0.985,G3&gt;0.985*B3),B3*0.985,IF(AND($L3=0.965,G3&gt;0.965*B3),0.965*B3,G3)))-R3</f>
        <v>69.599999999999994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69.599999999999994</v>
      </c>
      <c r="R3" s="18">
        <v>0.4</v>
      </c>
    </row>
    <row r="4" spans="1:18">
      <c r="A4" s="8" t="s">
        <v>46</v>
      </c>
      <c r="B4" s="196">
        <f>'[2]21'!B6</f>
        <v>84</v>
      </c>
      <c r="C4" s="197">
        <f>'[2]21'!C6</f>
        <v>0</v>
      </c>
      <c r="D4" s="197">
        <f>'[2]21'!D6</f>
        <v>0</v>
      </c>
      <c r="E4" s="197">
        <f>'[2]21'!E6</f>
        <v>0</v>
      </c>
      <c r="F4" s="15">
        <f>SUM(B4:E4)</f>
        <v>84</v>
      </c>
      <c r="G4" s="196">
        <f>'[2]21'!H6</f>
        <v>70</v>
      </c>
      <c r="H4" s="197">
        <f>'[2]21'!I6</f>
        <v>0</v>
      </c>
      <c r="I4" s="197">
        <f>'[2]21'!J6</f>
        <v>0</v>
      </c>
      <c r="J4" s="197">
        <f>'[2]21'!K6</f>
        <v>0</v>
      </c>
      <c r="K4" s="15">
        <f t="shared" ref="K4:K67" si="3">SUM(G4:J4)</f>
        <v>70</v>
      </c>
      <c r="L4" s="18">
        <f>frq!C4</f>
        <v>1</v>
      </c>
      <c r="M4" s="167">
        <f t="shared" ref="M4:M67" si="4">IF($L4=1,G4,IF(AND($L4=0.985,G4&gt;0.985*B4),B4*0.985,IF(AND($L4=0.965,G4&gt;0.965*B4),0.965*B4,G4)))-R4</f>
        <v>69.599999999999994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69.599999999999994</v>
      </c>
      <c r="R4" s="18">
        <v>0.4</v>
      </c>
    </row>
    <row r="5" spans="1:18">
      <c r="A5" s="8" t="s">
        <v>47</v>
      </c>
      <c r="B5" s="196">
        <f>'[2]21'!B7</f>
        <v>84</v>
      </c>
      <c r="C5" s="197">
        <f>'[2]21'!C7</f>
        <v>0</v>
      </c>
      <c r="D5" s="197">
        <f>'[2]21'!D7</f>
        <v>0</v>
      </c>
      <c r="E5" s="197">
        <f>'[2]21'!E7</f>
        <v>0</v>
      </c>
      <c r="F5" s="15">
        <f t="shared" ref="F5:F68" si="6">SUM(B5:E5)</f>
        <v>84</v>
      </c>
      <c r="G5" s="196">
        <f>'[2]21'!H7</f>
        <v>70</v>
      </c>
      <c r="H5" s="197">
        <f>'[2]21'!I7</f>
        <v>0</v>
      </c>
      <c r="I5" s="197">
        <f>'[2]21'!J7</f>
        <v>0</v>
      </c>
      <c r="J5" s="197">
        <f>'[2]21'!K7</f>
        <v>0</v>
      </c>
      <c r="K5" s="15">
        <f t="shared" si="3"/>
        <v>70</v>
      </c>
      <c r="L5" s="18">
        <f>frq!C5</f>
        <v>1</v>
      </c>
      <c r="M5" s="167">
        <f t="shared" si="4"/>
        <v>69.599999999999994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69.599999999999994</v>
      </c>
      <c r="R5" s="18">
        <v>0.4</v>
      </c>
    </row>
    <row r="6" spans="1:18">
      <c r="A6" s="8" t="s">
        <v>48</v>
      </c>
      <c r="B6" s="196">
        <f>'[2]21'!B8</f>
        <v>84</v>
      </c>
      <c r="C6" s="197">
        <f>'[2]21'!C8</f>
        <v>0</v>
      </c>
      <c r="D6" s="197">
        <f>'[2]21'!D8</f>
        <v>0</v>
      </c>
      <c r="E6" s="197">
        <f>'[2]21'!E8</f>
        <v>0</v>
      </c>
      <c r="F6" s="15">
        <f t="shared" si="6"/>
        <v>84</v>
      </c>
      <c r="G6" s="196">
        <f>'[2]21'!H8</f>
        <v>70</v>
      </c>
      <c r="H6" s="197">
        <f>'[2]21'!I8</f>
        <v>0</v>
      </c>
      <c r="I6" s="197">
        <f>'[2]21'!J8</f>
        <v>0</v>
      </c>
      <c r="J6" s="197">
        <f>'[2]21'!K8</f>
        <v>0</v>
      </c>
      <c r="K6" s="15">
        <f t="shared" si="3"/>
        <v>70</v>
      </c>
      <c r="L6" s="18">
        <f>frq!C6</f>
        <v>1</v>
      </c>
      <c r="M6" s="167">
        <f t="shared" si="4"/>
        <v>69.599999999999994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69.599999999999994</v>
      </c>
      <c r="R6" s="18">
        <v>0.4</v>
      </c>
    </row>
    <row r="7" spans="1:18">
      <c r="A7" s="8" t="s">
        <v>49</v>
      </c>
      <c r="B7" s="196">
        <f>'[2]21'!B9</f>
        <v>84</v>
      </c>
      <c r="C7" s="197">
        <f>'[2]21'!C9</f>
        <v>0</v>
      </c>
      <c r="D7" s="197">
        <f>'[2]21'!D9</f>
        <v>0</v>
      </c>
      <c r="E7" s="197">
        <f>'[2]21'!E9</f>
        <v>0</v>
      </c>
      <c r="F7" s="15">
        <f t="shared" si="6"/>
        <v>84</v>
      </c>
      <c r="G7" s="196">
        <f>'[2]21'!H9</f>
        <v>70</v>
      </c>
      <c r="H7" s="197">
        <f>'[2]21'!I9</f>
        <v>0</v>
      </c>
      <c r="I7" s="197">
        <f>'[2]21'!J9</f>
        <v>0</v>
      </c>
      <c r="J7" s="197">
        <f>'[2]21'!K9</f>
        <v>0</v>
      </c>
      <c r="K7" s="15">
        <f t="shared" si="3"/>
        <v>70</v>
      </c>
      <c r="L7" s="18">
        <f>frq!C7</f>
        <v>1</v>
      </c>
      <c r="M7" s="167">
        <f t="shared" si="4"/>
        <v>69.599999999999994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69.599999999999994</v>
      </c>
      <c r="R7" s="18">
        <v>0.4</v>
      </c>
    </row>
    <row r="8" spans="1:18">
      <c r="A8" s="8" t="s">
        <v>50</v>
      </c>
      <c r="B8" s="196">
        <f>'[2]21'!B10</f>
        <v>84</v>
      </c>
      <c r="C8" s="197">
        <f>'[2]21'!C10</f>
        <v>0</v>
      </c>
      <c r="D8" s="197">
        <f>'[2]21'!D10</f>
        <v>0</v>
      </c>
      <c r="E8" s="197">
        <f>'[2]21'!E10</f>
        <v>0</v>
      </c>
      <c r="F8" s="15">
        <f t="shared" si="6"/>
        <v>84</v>
      </c>
      <c r="G8" s="196">
        <f>'[2]21'!H10</f>
        <v>70</v>
      </c>
      <c r="H8" s="197">
        <f>'[2]21'!I10</f>
        <v>0</v>
      </c>
      <c r="I8" s="197">
        <f>'[2]21'!J10</f>
        <v>0</v>
      </c>
      <c r="J8" s="197">
        <f>'[2]21'!K10</f>
        <v>0</v>
      </c>
      <c r="K8" s="15">
        <f t="shared" si="3"/>
        <v>70</v>
      </c>
      <c r="L8" s="18">
        <f>frq!C8</f>
        <v>1</v>
      </c>
      <c r="M8" s="167">
        <f t="shared" si="4"/>
        <v>69.599999999999994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69.599999999999994</v>
      </c>
      <c r="R8" s="18">
        <v>0.4</v>
      </c>
    </row>
    <row r="9" spans="1:18">
      <c r="A9" s="8" t="s">
        <v>51</v>
      </c>
      <c r="B9" s="196">
        <f>'[2]21'!B11</f>
        <v>84</v>
      </c>
      <c r="C9" s="197">
        <f>'[2]21'!C11</f>
        <v>0</v>
      </c>
      <c r="D9" s="197">
        <f>'[2]21'!D11</f>
        <v>0</v>
      </c>
      <c r="E9" s="197">
        <f>'[2]21'!E11</f>
        <v>0</v>
      </c>
      <c r="F9" s="15">
        <f t="shared" si="6"/>
        <v>84</v>
      </c>
      <c r="G9" s="196">
        <f>'[2]21'!H11</f>
        <v>70</v>
      </c>
      <c r="H9" s="197">
        <f>'[2]21'!I11</f>
        <v>0</v>
      </c>
      <c r="I9" s="197">
        <f>'[2]21'!J11</f>
        <v>0</v>
      </c>
      <c r="J9" s="197">
        <f>'[2]21'!K11</f>
        <v>0</v>
      </c>
      <c r="K9" s="15">
        <f t="shared" si="3"/>
        <v>70</v>
      </c>
      <c r="L9" s="18">
        <f>frq!C9</f>
        <v>1</v>
      </c>
      <c r="M9" s="167">
        <f t="shared" si="4"/>
        <v>69.599999999999994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69.599999999999994</v>
      </c>
      <c r="R9" s="18">
        <v>0.4</v>
      </c>
    </row>
    <row r="10" spans="1:18">
      <c r="A10" s="8" t="s">
        <v>52</v>
      </c>
      <c r="B10" s="196">
        <f>'[2]21'!B12</f>
        <v>84</v>
      </c>
      <c r="C10" s="197">
        <f>'[2]21'!C12</f>
        <v>0</v>
      </c>
      <c r="D10" s="197">
        <f>'[2]21'!D12</f>
        <v>0</v>
      </c>
      <c r="E10" s="197">
        <f>'[2]21'!E12</f>
        <v>0</v>
      </c>
      <c r="F10" s="15">
        <f t="shared" si="6"/>
        <v>84</v>
      </c>
      <c r="G10" s="196">
        <f>'[2]21'!H12</f>
        <v>70</v>
      </c>
      <c r="H10" s="197">
        <f>'[2]21'!I12</f>
        <v>0</v>
      </c>
      <c r="I10" s="197">
        <f>'[2]21'!J12</f>
        <v>0</v>
      </c>
      <c r="J10" s="197">
        <f>'[2]21'!K12</f>
        <v>0</v>
      </c>
      <c r="K10" s="15">
        <f t="shared" si="3"/>
        <v>70</v>
      </c>
      <c r="L10" s="18">
        <f>frq!C10</f>
        <v>1</v>
      </c>
      <c r="M10" s="167">
        <f t="shared" si="4"/>
        <v>69.599999999999994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69.599999999999994</v>
      </c>
      <c r="R10" s="18">
        <v>0.4</v>
      </c>
    </row>
    <row r="11" spans="1:18">
      <c r="A11" s="8" t="s">
        <v>53</v>
      </c>
      <c r="B11" s="196">
        <f>'[2]21'!B13</f>
        <v>84</v>
      </c>
      <c r="C11" s="197">
        <f>'[2]21'!C13</f>
        <v>0</v>
      </c>
      <c r="D11" s="197">
        <f>'[2]21'!D13</f>
        <v>0</v>
      </c>
      <c r="E11" s="197">
        <f>'[2]21'!E13</f>
        <v>0</v>
      </c>
      <c r="F11" s="15">
        <f t="shared" si="6"/>
        <v>84</v>
      </c>
      <c r="G11" s="196">
        <f>'[2]21'!H13</f>
        <v>70</v>
      </c>
      <c r="H11" s="197">
        <f>'[2]21'!I13</f>
        <v>0</v>
      </c>
      <c r="I11" s="197">
        <f>'[2]21'!J13</f>
        <v>0</v>
      </c>
      <c r="J11" s="197">
        <f>'[2]21'!K13</f>
        <v>0</v>
      </c>
      <c r="K11" s="15">
        <f t="shared" si="3"/>
        <v>70</v>
      </c>
      <c r="L11" s="18">
        <f>frq!C11</f>
        <v>1</v>
      </c>
      <c r="M11" s="167">
        <f t="shared" si="4"/>
        <v>69.599999999999994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69.599999999999994</v>
      </c>
      <c r="R11" s="18">
        <v>0.4</v>
      </c>
    </row>
    <row r="12" spans="1:18">
      <c r="A12" s="8" t="s">
        <v>54</v>
      </c>
      <c r="B12" s="196">
        <f>'[2]21'!B14</f>
        <v>84</v>
      </c>
      <c r="C12" s="197">
        <f>'[2]21'!C14</f>
        <v>0</v>
      </c>
      <c r="D12" s="197">
        <f>'[2]21'!D14</f>
        <v>0</v>
      </c>
      <c r="E12" s="197">
        <f>'[2]21'!E14</f>
        <v>0</v>
      </c>
      <c r="F12" s="15">
        <f t="shared" si="6"/>
        <v>84</v>
      </c>
      <c r="G12" s="196">
        <f>'[2]21'!H14</f>
        <v>70</v>
      </c>
      <c r="H12" s="197">
        <f>'[2]21'!I14</f>
        <v>0</v>
      </c>
      <c r="I12" s="197">
        <f>'[2]21'!J14</f>
        <v>0</v>
      </c>
      <c r="J12" s="197">
        <f>'[2]21'!K14</f>
        <v>0</v>
      </c>
      <c r="K12" s="15">
        <f t="shared" si="3"/>
        <v>70</v>
      </c>
      <c r="L12" s="18">
        <f>frq!C12</f>
        <v>1</v>
      </c>
      <c r="M12" s="167">
        <f t="shared" si="4"/>
        <v>69.599999999999994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69.599999999999994</v>
      </c>
      <c r="R12" s="18">
        <v>0.4</v>
      </c>
    </row>
    <row r="13" spans="1:18">
      <c r="A13" s="8" t="s">
        <v>55</v>
      </c>
      <c r="B13" s="196">
        <f>'[2]21'!B15</f>
        <v>84</v>
      </c>
      <c r="C13" s="197">
        <f>'[2]21'!C15</f>
        <v>0</v>
      </c>
      <c r="D13" s="197">
        <f>'[2]21'!D15</f>
        <v>0</v>
      </c>
      <c r="E13" s="197">
        <f>'[2]21'!E15</f>
        <v>0</v>
      </c>
      <c r="F13" s="15">
        <f t="shared" si="6"/>
        <v>84</v>
      </c>
      <c r="G13" s="196">
        <f>'[2]21'!H15</f>
        <v>71</v>
      </c>
      <c r="H13" s="197">
        <f>'[2]21'!I15</f>
        <v>0</v>
      </c>
      <c r="I13" s="197">
        <f>'[2]21'!J15</f>
        <v>0</v>
      </c>
      <c r="J13" s="197">
        <f>'[2]21'!K15</f>
        <v>0</v>
      </c>
      <c r="K13" s="15">
        <f t="shared" si="3"/>
        <v>71</v>
      </c>
      <c r="L13" s="18">
        <f>frq!C13</f>
        <v>1</v>
      </c>
      <c r="M13" s="167">
        <f t="shared" si="4"/>
        <v>70.599999999999994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70.599999999999994</v>
      </c>
      <c r="R13" s="18">
        <v>0.4</v>
      </c>
    </row>
    <row r="14" spans="1:18">
      <c r="A14" s="8" t="s">
        <v>56</v>
      </c>
      <c r="B14" s="196">
        <f>'[2]21'!B16</f>
        <v>84</v>
      </c>
      <c r="C14" s="197">
        <f>'[2]21'!C16</f>
        <v>0</v>
      </c>
      <c r="D14" s="197">
        <f>'[2]21'!D16</f>
        <v>0</v>
      </c>
      <c r="E14" s="197">
        <f>'[2]21'!E16</f>
        <v>0</v>
      </c>
      <c r="F14" s="15">
        <f t="shared" si="6"/>
        <v>84</v>
      </c>
      <c r="G14" s="196">
        <f>'[2]21'!H16</f>
        <v>71</v>
      </c>
      <c r="H14" s="197">
        <f>'[2]21'!I16</f>
        <v>0</v>
      </c>
      <c r="I14" s="197">
        <f>'[2]21'!J16</f>
        <v>0</v>
      </c>
      <c r="J14" s="197">
        <f>'[2]21'!K16</f>
        <v>0</v>
      </c>
      <c r="K14" s="15">
        <f t="shared" si="3"/>
        <v>71</v>
      </c>
      <c r="L14" s="18">
        <f>frq!C14</f>
        <v>1</v>
      </c>
      <c r="M14" s="167">
        <f t="shared" si="4"/>
        <v>70.599999999999994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70.599999999999994</v>
      </c>
      <c r="R14" s="18">
        <v>0.4</v>
      </c>
    </row>
    <row r="15" spans="1:18">
      <c r="A15" s="8" t="s">
        <v>57</v>
      </c>
      <c r="B15" s="196">
        <f>'[2]21'!B17</f>
        <v>84</v>
      </c>
      <c r="C15" s="197">
        <f>'[2]21'!C17</f>
        <v>0</v>
      </c>
      <c r="D15" s="197">
        <f>'[2]21'!D17</f>
        <v>0</v>
      </c>
      <c r="E15" s="197">
        <f>'[2]21'!E17</f>
        <v>0</v>
      </c>
      <c r="F15" s="15">
        <f t="shared" si="6"/>
        <v>84</v>
      </c>
      <c r="G15" s="196">
        <f>'[2]21'!H17</f>
        <v>71</v>
      </c>
      <c r="H15" s="197">
        <f>'[2]21'!I17</f>
        <v>0</v>
      </c>
      <c r="I15" s="197">
        <f>'[2]21'!J17</f>
        <v>0</v>
      </c>
      <c r="J15" s="197">
        <f>'[2]21'!K17</f>
        <v>0</v>
      </c>
      <c r="K15" s="15">
        <f t="shared" si="3"/>
        <v>71</v>
      </c>
      <c r="L15" s="18">
        <f>frq!C15</f>
        <v>1</v>
      </c>
      <c r="M15" s="167">
        <f t="shared" si="4"/>
        <v>70.599999999999994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70.599999999999994</v>
      </c>
      <c r="R15" s="18">
        <v>0.4</v>
      </c>
    </row>
    <row r="16" spans="1:18">
      <c r="A16" s="8" t="s">
        <v>58</v>
      </c>
      <c r="B16" s="196">
        <f>'[2]21'!B18</f>
        <v>84</v>
      </c>
      <c r="C16" s="197">
        <f>'[2]21'!C18</f>
        <v>0</v>
      </c>
      <c r="D16" s="197">
        <f>'[2]21'!D18</f>
        <v>0</v>
      </c>
      <c r="E16" s="197">
        <f>'[2]21'!E18</f>
        <v>0</v>
      </c>
      <c r="F16" s="15">
        <f t="shared" si="6"/>
        <v>84</v>
      </c>
      <c r="G16" s="196">
        <f>'[2]21'!H18</f>
        <v>71</v>
      </c>
      <c r="H16" s="197">
        <f>'[2]21'!I18</f>
        <v>0</v>
      </c>
      <c r="I16" s="197">
        <f>'[2]21'!J18</f>
        <v>0</v>
      </c>
      <c r="J16" s="197">
        <f>'[2]21'!K18</f>
        <v>0</v>
      </c>
      <c r="K16" s="15">
        <f t="shared" si="3"/>
        <v>71</v>
      </c>
      <c r="L16" s="18">
        <f>frq!C16</f>
        <v>1</v>
      </c>
      <c r="M16" s="167">
        <f t="shared" si="4"/>
        <v>70.599999999999994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70.599999999999994</v>
      </c>
      <c r="R16" s="18">
        <v>0.4</v>
      </c>
    </row>
    <row r="17" spans="1:18">
      <c r="A17" s="8" t="s">
        <v>59</v>
      </c>
      <c r="B17" s="196">
        <f>'[2]21'!B19</f>
        <v>84</v>
      </c>
      <c r="C17" s="197">
        <f>'[2]21'!C19</f>
        <v>0</v>
      </c>
      <c r="D17" s="197">
        <f>'[2]21'!D19</f>
        <v>0</v>
      </c>
      <c r="E17" s="197">
        <f>'[2]21'!E19</f>
        <v>0</v>
      </c>
      <c r="F17" s="15">
        <f t="shared" si="6"/>
        <v>84</v>
      </c>
      <c r="G17" s="196">
        <f>'[2]21'!H19</f>
        <v>71</v>
      </c>
      <c r="H17" s="197">
        <f>'[2]21'!I19</f>
        <v>0</v>
      </c>
      <c r="I17" s="197">
        <f>'[2]21'!J19</f>
        <v>0</v>
      </c>
      <c r="J17" s="197">
        <f>'[2]21'!K19</f>
        <v>0</v>
      </c>
      <c r="K17" s="15">
        <f t="shared" si="3"/>
        <v>71</v>
      </c>
      <c r="L17" s="18">
        <f>frq!C17</f>
        <v>1</v>
      </c>
      <c r="M17" s="167">
        <f t="shared" si="4"/>
        <v>70.599999999999994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70.599999999999994</v>
      </c>
      <c r="R17" s="18">
        <v>0.4</v>
      </c>
    </row>
    <row r="18" spans="1:18">
      <c r="A18" s="8" t="s">
        <v>60</v>
      </c>
      <c r="B18" s="196">
        <f>'[2]21'!B20</f>
        <v>84</v>
      </c>
      <c r="C18" s="197">
        <f>'[2]21'!C20</f>
        <v>0</v>
      </c>
      <c r="D18" s="197">
        <f>'[2]21'!D20</f>
        <v>0</v>
      </c>
      <c r="E18" s="197">
        <f>'[2]21'!E20</f>
        <v>0</v>
      </c>
      <c r="F18" s="15">
        <f t="shared" si="6"/>
        <v>84</v>
      </c>
      <c r="G18" s="196">
        <f>'[2]21'!H20</f>
        <v>71</v>
      </c>
      <c r="H18" s="197">
        <f>'[2]21'!I20</f>
        <v>0</v>
      </c>
      <c r="I18" s="197">
        <f>'[2]21'!J20</f>
        <v>0</v>
      </c>
      <c r="J18" s="197">
        <f>'[2]21'!K20</f>
        <v>0</v>
      </c>
      <c r="K18" s="15">
        <f t="shared" si="3"/>
        <v>71</v>
      </c>
      <c r="L18" s="18">
        <f>frq!C18</f>
        <v>1</v>
      </c>
      <c r="M18" s="167">
        <f t="shared" si="4"/>
        <v>70.599999999999994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70.599999999999994</v>
      </c>
      <c r="R18" s="18">
        <v>0.4</v>
      </c>
    </row>
    <row r="19" spans="1:18">
      <c r="A19" s="8" t="s">
        <v>61</v>
      </c>
      <c r="B19" s="196">
        <f>'[2]21'!B21</f>
        <v>84</v>
      </c>
      <c r="C19" s="197">
        <f>'[2]21'!C21</f>
        <v>0</v>
      </c>
      <c r="D19" s="197">
        <f>'[2]21'!D21</f>
        <v>0</v>
      </c>
      <c r="E19" s="197">
        <f>'[2]21'!E21</f>
        <v>0</v>
      </c>
      <c r="F19" s="15">
        <f t="shared" si="6"/>
        <v>84</v>
      </c>
      <c r="G19" s="196">
        <f>'[2]21'!H21</f>
        <v>71</v>
      </c>
      <c r="H19" s="197">
        <f>'[2]21'!I21</f>
        <v>0</v>
      </c>
      <c r="I19" s="197">
        <f>'[2]21'!J21</f>
        <v>0</v>
      </c>
      <c r="J19" s="197">
        <f>'[2]21'!K21</f>
        <v>0</v>
      </c>
      <c r="K19" s="15">
        <f t="shared" si="3"/>
        <v>71</v>
      </c>
      <c r="L19" s="18">
        <f>frq!C19</f>
        <v>1</v>
      </c>
      <c r="M19" s="167">
        <f t="shared" si="4"/>
        <v>70.599999999999994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70.599999999999994</v>
      </c>
      <c r="R19" s="18">
        <v>0.4</v>
      </c>
    </row>
    <row r="20" spans="1:18">
      <c r="A20" s="8" t="s">
        <v>62</v>
      </c>
      <c r="B20" s="196">
        <f>'[2]21'!B22</f>
        <v>84</v>
      </c>
      <c r="C20" s="197">
        <f>'[2]21'!C22</f>
        <v>0</v>
      </c>
      <c r="D20" s="197">
        <f>'[2]21'!D22</f>
        <v>0</v>
      </c>
      <c r="E20" s="197">
        <f>'[2]21'!E22</f>
        <v>0</v>
      </c>
      <c r="F20" s="15">
        <f t="shared" si="6"/>
        <v>84</v>
      </c>
      <c r="G20" s="196">
        <f>'[2]21'!H22</f>
        <v>71</v>
      </c>
      <c r="H20" s="197">
        <f>'[2]21'!I22</f>
        <v>0</v>
      </c>
      <c r="I20" s="197">
        <f>'[2]21'!J22</f>
        <v>0</v>
      </c>
      <c r="J20" s="197">
        <f>'[2]21'!K22</f>
        <v>0</v>
      </c>
      <c r="K20" s="15">
        <f t="shared" si="3"/>
        <v>71</v>
      </c>
      <c r="L20" s="18">
        <f>frq!C20</f>
        <v>1</v>
      </c>
      <c r="M20" s="167">
        <f t="shared" si="4"/>
        <v>70.599999999999994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70.599999999999994</v>
      </c>
      <c r="R20" s="18">
        <v>0.4</v>
      </c>
    </row>
    <row r="21" spans="1:18">
      <c r="A21" s="8" t="s">
        <v>63</v>
      </c>
      <c r="B21" s="196">
        <f>'[2]21'!B23</f>
        <v>84</v>
      </c>
      <c r="C21" s="197">
        <f>'[2]21'!C23</f>
        <v>0</v>
      </c>
      <c r="D21" s="197">
        <f>'[2]21'!D23</f>
        <v>0</v>
      </c>
      <c r="E21" s="197">
        <f>'[2]21'!E23</f>
        <v>0</v>
      </c>
      <c r="F21" s="15">
        <f t="shared" si="6"/>
        <v>84</v>
      </c>
      <c r="G21" s="196">
        <f>'[2]21'!H23</f>
        <v>71</v>
      </c>
      <c r="H21" s="197">
        <f>'[2]21'!I23</f>
        <v>0</v>
      </c>
      <c r="I21" s="197">
        <f>'[2]21'!J23</f>
        <v>0</v>
      </c>
      <c r="J21" s="197">
        <f>'[2]21'!K23</f>
        <v>0</v>
      </c>
      <c r="K21" s="15">
        <f t="shared" si="3"/>
        <v>71</v>
      </c>
      <c r="L21" s="18">
        <f>frq!C21</f>
        <v>1</v>
      </c>
      <c r="M21" s="167">
        <f t="shared" si="4"/>
        <v>70.599999999999994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70.599999999999994</v>
      </c>
      <c r="R21" s="18">
        <v>0.4</v>
      </c>
    </row>
    <row r="22" spans="1:18">
      <c r="A22" s="8" t="s">
        <v>64</v>
      </c>
      <c r="B22" s="196">
        <f>'[2]21'!B24</f>
        <v>84</v>
      </c>
      <c r="C22" s="197">
        <f>'[2]21'!C24</f>
        <v>0</v>
      </c>
      <c r="D22" s="197">
        <f>'[2]21'!D24</f>
        <v>0</v>
      </c>
      <c r="E22" s="197">
        <f>'[2]21'!E24</f>
        <v>0</v>
      </c>
      <c r="F22" s="15">
        <f t="shared" si="6"/>
        <v>84</v>
      </c>
      <c r="G22" s="196">
        <f>'[2]21'!H24</f>
        <v>71</v>
      </c>
      <c r="H22" s="197">
        <f>'[2]21'!I24</f>
        <v>0</v>
      </c>
      <c r="I22" s="197">
        <f>'[2]21'!J24</f>
        <v>0</v>
      </c>
      <c r="J22" s="197">
        <f>'[2]21'!K24</f>
        <v>0</v>
      </c>
      <c r="K22" s="15">
        <f t="shared" si="3"/>
        <v>71</v>
      </c>
      <c r="L22" s="18">
        <f>frq!C22</f>
        <v>1</v>
      </c>
      <c r="M22" s="167">
        <f t="shared" si="4"/>
        <v>70.599999999999994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70.599999999999994</v>
      </c>
      <c r="R22" s="18">
        <v>0.4</v>
      </c>
    </row>
    <row r="23" spans="1:18">
      <c r="A23" s="8" t="s">
        <v>65</v>
      </c>
      <c r="B23" s="196">
        <f>'[2]21'!B25</f>
        <v>84</v>
      </c>
      <c r="C23" s="197">
        <f>'[2]21'!C25</f>
        <v>0</v>
      </c>
      <c r="D23" s="197">
        <f>'[2]21'!D25</f>
        <v>0</v>
      </c>
      <c r="E23" s="197">
        <f>'[2]21'!E25</f>
        <v>0</v>
      </c>
      <c r="F23" s="15">
        <f t="shared" si="6"/>
        <v>84</v>
      </c>
      <c r="G23" s="196">
        <f>'[2]21'!H25</f>
        <v>71</v>
      </c>
      <c r="H23" s="197">
        <f>'[2]21'!I25</f>
        <v>0</v>
      </c>
      <c r="I23" s="197">
        <f>'[2]21'!J25</f>
        <v>0</v>
      </c>
      <c r="J23" s="197">
        <f>'[2]21'!K25</f>
        <v>0</v>
      </c>
      <c r="K23" s="15">
        <f t="shared" si="3"/>
        <v>71</v>
      </c>
      <c r="L23" s="18">
        <f>frq!C23</f>
        <v>1</v>
      </c>
      <c r="M23" s="167">
        <f t="shared" si="4"/>
        <v>70.599999999999994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70.599999999999994</v>
      </c>
      <c r="R23" s="18">
        <v>0.4</v>
      </c>
    </row>
    <row r="24" spans="1:18">
      <c r="A24" s="8" t="s">
        <v>66</v>
      </c>
      <c r="B24" s="196">
        <f>'[2]21'!B26</f>
        <v>84</v>
      </c>
      <c r="C24" s="197">
        <f>'[2]21'!C26</f>
        <v>0</v>
      </c>
      <c r="D24" s="197">
        <f>'[2]21'!D26</f>
        <v>0</v>
      </c>
      <c r="E24" s="197">
        <f>'[2]21'!E26</f>
        <v>0</v>
      </c>
      <c r="F24" s="15">
        <f t="shared" si="6"/>
        <v>84</v>
      </c>
      <c r="G24" s="196">
        <f>'[2]21'!H26</f>
        <v>71</v>
      </c>
      <c r="H24" s="197">
        <f>'[2]21'!I26</f>
        <v>0</v>
      </c>
      <c r="I24" s="197">
        <f>'[2]21'!J26</f>
        <v>0</v>
      </c>
      <c r="J24" s="197">
        <f>'[2]21'!K26</f>
        <v>0</v>
      </c>
      <c r="K24" s="15">
        <f t="shared" si="3"/>
        <v>71</v>
      </c>
      <c r="L24" s="18">
        <f>frq!C24</f>
        <v>1</v>
      </c>
      <c r="M24" s="167">
        <f t="shared" si="4"/>
        <v>70.599999999999994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70.599999999999994</v>
      </c>
      <c r="R24" s="18">
        <v>0.4</v>
      </c>
    </row>
    <row r="25" spans="1:18">
      <c r="A25" s="8" t="s">
        <v>67</v>
      </c>
      <c r="B25" s="196">
        <f>'[2]21'!B27</f>
        <v>84</v>
      </c>
      <c r="C25" s="197">
        <f>'[2]21'!C27</f>
        <v>0</v>
      </c>
      <c r="D25" s="197">
        <f>'[2]21'!D27</f>
        <v>0</v>
      </c>
      <c r="E25" s="197">
        <f>'[2]21'!E27</f>
        <v>0</v>
      </c>
      <c r="F25" s="15">
        <f t="shared" si="6"/>
        <v>84</v>
      </c>
      <c r="G25" s="196">
        <f>'[2]21'!H27</f>
        <v>71</v>
      </c>
      <c r="H25" s="197">
        <f>'[2]21'!I27</f>
        <v>0</v>
      </c>
      <c r="I25" s="197">
        <f>'[2]21'!J27</f>
        <v>0</v>
      </c>
      <c r="J25" s="197">
        <f>'[2]21'!K27</f>
        <v>0</v>
      </c>
      <c r="K25" s="15">
        <f t="shared" si="3"/>
        <v>71</v>
      </c>
      <c r="L25" s="18">
        <f>frq!C25</f>
        <v>1</v>
      </c>
      <c r="M25" s="167">
        <f t="shared" si="4"/>
        <v>70.599999999999994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70.599999999999994</v>
      </c>
      <c r="R25" s="18">
        <v>0.4</v>
      </c>
    </row>
    <row r="26" spans="1:18">
      <c r="A26" s="8" t="s">
        <v>68</v>
      </c>
      <c r="B26" s="196">
        <f>'[2]21'!B28</f>
        <v>84</v>
      </c>
      <c r="C26" s="197">
        <f>'[2]21'!C28</f>
        <v>0</v>
      </c>
      <c r="D26" s="197">
        <f>'[2]21'!D28</f>
        <v>0</v>
      </c>
      <c r="E26" s="197">
        <f>'[2]21'!E28</f>
        <v>0</v>
      </c>
      <c r="F26" s="15">
        <f t="shared" si="6"/>
        <v>84</v>
      </c>
      <c r="G26" s="196">
        <f>'[2]21'!H28</f>
        <v>71</v>
      </c>
      <c r="H26" s="197">
        <f>'[2]21'!I28</f>
        <v>0</v>
      </c>
      <c r="I26" s="197">
        <f>'[2]21'!J28</f>
        <v>0</v>
      </c>
      <c r="J26" s="197">
        <f>'[2]21'!K28</f>
        <v>0</v>
      </c>
      <c r="K26" s="15">
        <f t="shared" si="3"/>
        <v>71</v>
      </c>
      <c r="L26" s="18">
        <f>frq!C26</f>
        <v>1</v>
      </c>
      <c r="M26" s="167">
        <f t="shared" si="4"/>
        <v>70.599999999999994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70.599999999999994</v>
      </c>
      <c r="R26" s="18">
        <v>0.4</v>
      </c>
    </row>
    <row r="27" spans="1:18">
      <c r="A27" s="8" t="s">
        <v>69</v>
      </c>
      <c r="B27" s="196">
        <f>'[2]21'!B29</f>
        <v>84</v>
      </c>
      <c r="C27" s="197">
        <f>'[2]21'!C29</f>
        <v>0</v>
      </c>
      <c r="D27" s="197">
        <f>'[2]21'!D29</f>
        <v>0</v>
      </c>
      <c r="E27" s="197">
        <f>'[2]21'!E29</f>
        <v>0</v>
      </c>
      <c r="F27" s="15">
        <f t="shared" si="6"/>
        <v>84</v>
      </c>
      <c r="G27" s="196">
        <f>'[2]21'!H29</f>
        <v>71</v>
      </c>
      <c r="H27" s="197">
        <f>'[2]21'!I29</f>
        <v>0</v>
      </c>
      <c r="I27" s="197">
        <f>'[2]21'!J29</f>
        <v>0</v>
      </c>
      <c r="J27" s="197">
        <f>'[2]21'!K29</f>
        <v>0</v>
      </c>
      <c r="K27" s="15">
        <f t="shared" si="3"/>
        <v>71</v>
      </c>
      <c r="L27" s="18">
        <f>frq!C27</f>
        <v>1</v>
      </c>
      <c r="M27" s="167">
        <f t="shared" si="4"/>
        <v>70.599999999999994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70.599999999999994</v>
      </c>
      <c r="R27" s="18">
        <v>0.4</v>
      </c>
    </row>
    <row r="28" spans="1:18">
      <c r="A28" s="8" t="s">
        <v>70</v>
      </c>
      <c r="B28" s="196">
        <f>'[2]21'!B30</f>
        <v>84</v>
      </c>
      <c r="C28" s="197">
        <f>'[2]21'!C30</f>
        <v>0</v>
      </c>
      <c r="D28" s="197">
        <f>'[2]21'!D30</f>
        <v>0</v>
      </c>
      <c r="E28" s="197">
        <f>'[2]21'!E30</f>
        <v>0</v>
      </c>
      <c r="F28" s="15">
        <f t="shared" si="6"/>
        <v>84</v>
      </c>
      <c r="G28" s="196">
        <f>'[2]21'!H30</f>
        <v>71</v>
      </c>
      <c r="H28" s="197">
        <f>'[2]21'!I30</f>
        <v>0</v>
      </c>
      <c r="I28" s="197">
        <f>'[2]21'!J30</f>
        <v>0</v>
      </c>
      <c r="J28" s="197">
        <f>'[2]21'!K30</f>
        <v>0</v>
      </c>
      <c r="K28" s="15">
        <f t="shared" si="3"/>
        <v>71</v>
      </c>
      <c r="L28" s="18">
        <f>frq!C28</f>
        <v>1</v>
      </c>
      <c r="M28" s="167">
        <f t="shared" si="4"/>
        <v>70.599999999999994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70.599999999999994</v>
      </c>
      <c r="R28" s="18">
        <v>0.4</v>
      </c>
    </row>
    <row r="29" spans="1:18">
      <c r="A29" s="8" t="s">
        <v>71</v>
      </c>
      <c r="B29" s="196">
        <f>'[2]21'!B31</f>
        <v>84</v>
      </c>
      <c r="C29" s="197">
        <f>'[2]21'!C31</f>
        <v>0</v>
      </c>
      <c r="D29" s="197">
        <f>'[2]21'!D31</f>
        <v>0</v>
      </c>
      <c r="E29" s="197">
        <f>'[2]21'!E31</f>
        <v>0</v>
      </c>
      <c r="F29" s="15">
        <f t="shared" si="6"/>
        <v>84</v>
      </c>
      <c r="G29" s="196">
        <f>'[2]21'!H31</f>
        <v>71</v>
      </c>
      <c r="H29" s="197">
        <f>'[2]21'!I31</f>
        <v>0</v>
      </c>
      <c r="I29" s="197">
        <f>'[2]21'!J31</f>
        <v>0</v>
      </c>
      <c r="J29" s="197">
        <f>'[2]21'!K31</f>
        <v>0</v>
      </c>
      <c r="K29" s="15">
        <f t="shared" si="3"/>
        <v>71</v>
      </c>
      <c r="L29" s="18">
        <f>frq!C29</f>
        <v>1</v>
      </c>
      <c r="M29" s="167">
        <f t="shared" si="4"/>
        <v>70.599999999999994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70.599999999999994</v>
      </c>
      <c r="R29" s="18">
        <v>0.4</v>
      </c>
    </row>
    <row r="30" spans="1:18">
      <c r="A30" s="8" t="s">
        <v>72</v>
      </c>
      <c r="B30" s="196">
        <f>'[2]21'!B32</f>
        <v>84</v>
      </c>
      <c r="C30" s="197">
        <f>'[2]21'!C32</f>
        <v>0</v>
      </c>
      <c r="D30" s="197">
        <f>'[2]21'!D32</f>
        <v>0</v>
      </c>
      <c r="E30" s="197">
        <f>'[2]21'!E32</f>
        <v>0</v>
      </c>
      <c r="F30" s="15">
        <f t="shared" si="6"/>
        <v>84</v>
      </c>
      <c r="G30" s="196">
        <f>'[2]21'!H32</f>
        <v>71</v>
      </c>
      <c r="H30" s="197">
        <f>'[2]21'!I32</f>
        <v>0</v>
      </c>
      <c r="I30" s="197">
        <f>'[2]21'!J32</f>
        <v>0</v>
      </c>
      <c r="J30" s="197">
        <f>'[2]21'!K32</f>
        <v>0</v>
      </c>
      <c r="K30" s="15">
        <f t="shared" si="3"/>
        <v>71</v>
      </c>
      <c r="L30" s="18">
        <f>frq!C30</f>
        <v>1</v>
      </c>
      <c r="M30" s="167">
        <f t="shared" si="4"/>
        <v>70.599999999999994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70.599999999999994</v>
      </c>
      <c r="R30" s="18">
        <v>0.4</v>
      </c>
    </row>
    <row r="31" spans="1:18">
      <c r="A31" s="8" t="s">
        <v>73</v>
      </c>
      <c r="B31" s="196">
        <f>'[2]21'!B33</f>
        <v>84</v>
      </c>
      <c r="C31" s="197">
        <f>'[2]21'!C33</f>
        <v>0</v>
      </c>
      <c r="D31" s="197">
        <f>'[2]21'!D33</f>
        <v>0</v>
      </c>
      <c r="E31" s="197">
        <f>'[2]21'!E33</f>
        <v>0</v>
      </c>
      <c r="F31" s="15">
        <f t="shared" si="6"/>
        <v>84</v>
      </c>
      <c r="G31" s="196">
        <f>'[2]21'!H33</f>
        <v>71</v>
      </c>
      <c r="H31" s="197">
        <f>'[2]21'!I33</f>
        <v>0</v>
      </c>
      <c r="I31" s="197">
        <f>'[2]21'!J33</f>
        <v>0</v>
      </c>
      <c r="J31" s="197">
        <f>'[2]21'!K33</f>
        <v>0</v>
      </c>
      <c r="K31" s="15">
        <f t="shared" si="3"/>
        <v>71</v>
      </c>
      <c r="L31" s="18">
        <f>frq!C31</f>
        <v>1</v>
      </c>
      <c r="M31" s="167">
        <f t="shared" si="4"/>
        <v>70.599999999999994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70.599999999999994</v>
      </c>
      <c r="R31" s="18">
        <v>0.4</v>
      </c>
    </row>
    <row r="32" spans="1:18">
      <c r="A32" s="8" t="s">
        <v>74</v>
      </c>
      <c r="B32" s="196">
        <f>'[2]21'!B34</f>
        <v>84</v>
      </c>
      <c r="C32" s="197">
        <f>'[2]21'!C34</f>
        <v>0</v>
      </c>
      <c r="D32" s="197">
        <f>'[2]21'!D34</f>
        <v>0</v>
      </c>
      <c r="E32" s="197">
        <f>'[2]21'!E34</f>
        <v>0</v>
      </c>
      <c r="F32" s="15">
        <f t="shared" si="6"/>
        <v>84</v>
      </c>
      <c r="G32" s="196">
        <f>'[2]21'!H34</f>
        <v>71</v>
      </c>
      <c r="H32" s="197">
        <f>'[2]21'!I34</f>
        <v>0</v>
      </c>
      <c r="I32" s="197">
        <f>'[2]21'!J34</f>
        <v>0</v>
      </c>
      <c r="J32" s="197">
        <f>'[2]21'!K34</f>
        <v>0</v>
      </c>
      <c r="K32" s="15">
        <f t="shared" si="3"/>
        <v>71</v>
      </c>
      <c r="L32" s="18">
        <f>frq!C32</f>
        <v>1</v>
      </c>
      <c r="M32" s="167">
        <f t="shared" si="4"/>
        <v>70.599999999999994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70.599999999999994</v>
      </c>
      <c r="R32" s="18">
        <v>0.4</v>
      </c>
    </row>
    <row r="33" spans="1:18">
      <c r="A33" s="8" t="s">
        <v>75</v>
      </c>
      <c r="B33" s="196">
        <f>'[2]21'!B35</f>
        <v>84</v>
      </c>
      <c r="C33" s="197">
        <f>'[2]21'!C35</f>
        <v>0</v>
      </c>
      <c r="D33" s="197">
        <f>'[2]21'!D35</f>
        <v>0</v>
      </c>
      <c r="E33" s="197">
        <f>'[2]21'!E35</f>
        <v>0</v>
      </c>
      <c r="F33" s="15">
        <f t="shared" si="6"/>
        <v>84</v>
      </c>
      <c r="G33" s="196">
        <f>'[2]21'!H35</f>
        <v>71</v>
      </c>
      <c r="H33" s="197">
        <f>'[2]21'!I35</f>
        <v>0</v>
      </c>
      <c r="I33" s="197">
        <f>'[2]21'!J35</f>
        <v>0</v>
      </c>
      <c r="J33" s="197">
        <f>'[2]21'!K35</f>
        <v>0</v>
      </c>
      <c r="K33" s="15">
        <f t="shared" si="3"/>
        <v>71</v>
      </c>
      <c r="L33" s="18">
        <f>frq!C33</f>
        <v>1</v>
      </c>
      <c r="M33" s="167">
        <f t="shared" si="4"/>
        <v>70.599999999999994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70.599999999999994</v>
      </c>
      <c r="R33" s="18">
        <v>0.4</v>
      </c>
    </row>
    <row r="34" spans="1:18">
      <c r="A34" s="8" t="s">
        <v>76</v>
      </c>
      <c r="B34" s="196">
        <f>'[2]21'!B36</f>
        <v>84</v>
      </c>
      <c r="C34" s="197">
        <f>'[2]21'!C36</f>
        <v>0</v>
      </c>
      <c r="D34" s="197">
        <f>'[2]21'!D36</f>
        <v>0</v>
      </c>
      <c r="E34" s="197">
        <f>'[2]21'!E36</f>
        <v>0</v>
      </c>
      <c r="F34" s="15">
        <f t="shared" si="6"/>
        <v>84</v>
      </c>
      <c r="G34" s="196">
        <f>'[2]21'!H36</f>
        <v>71</v>
      </c>
      <c r="H34" s="197">
        <f>'[2]21'!I36</f>
        <v>0</v>
      </c>
      <c r="I34" s="197">
        <f>'[2]21'!J36</f>
        <v>0</v>
      </c>
      <c r="J34" s="197">
        <f>'[2]21'!K36</f>
        <v>0</v>
      </c>
      <c r="K34" s="15">
        <f t="shared" si="3"/>
        <v>71</v>
      </c>
      <c r="L34" s="18">
        <f>frq!C34</f>
        <v>1</v>
      </c>
      <c r="M34" s="167">
        <f t="shared" si="4"/>
        <v>70.599999999999994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70.599999999999994</v>
      </c>
      <c r="R34" s="18">
        <v>0.4</v>
      </c>
    </row>
    <row r="35" spans="1:18">
      <c r="A35" s="8" t="s">
        <v>77</v>
      </c>
      <c r="B35" s="196">
        <f>'[2]21'!B37</f>
        <v>84</v>
      </c>
      <c r="C35" s="197">
        <f>'[2]21'!C37</f>
        <v>0</v>
      </c>
      <c r="D35" s="197">
        <f>'[2]21'!D37</f>
        <v>0</v>
      </c>
      <c r="E35" s="197">
        <f>'[2]21'!E37</f>
        <v>0</v>
      </c>
      <c r="F35" s="15">
        <f t="shared" si="6"/>
        <v>84</v>
      </c>
      <c r="G35" s="196">
        <f>'[2]21'!H37</f>
        <v>71</v>
      </c>
      <c r="H35" s="197">
        <f>'[2]21'!I37</f>
        <v>0</v>
      </c>
      <c r="I35" s="197">
        <f>'[2]21'!J37</f>
        <v>0</v>
      </c>
      <c r="J35" s="197">
        <f>'[2]21'!K37</f>
        <v>0</v>
      </c>
      <c r="K35" s="15">
        <f t="shared" si="3"/>
        <v>71</v>
      </c>
      <c r="L35" s="18">
        <f>frq!C35</f>
        <v>1</v>
      </c>
      <c r="M35" s="167">
        <f t="shared" si="4"/>
        <v>70.599999999999994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70.599999999999994</v>
      </c>
      <c r="R35" s="18">
        <v>0.4</v>
      </c>
    </row>
    <row r="36" spans="1:18">
      <c r="A36" s="8" t="s">
        <v>78</v>
      </c>
      <c r="B36" s="196">
        <f>'[2]21'!B38</f>
        <v>84</v>
      </c>
      <c r="C36" s="197">
        <f>'[2]21'!C38</f>
        <v>0</v>
      </c>
      <c r="D36" s="197">
        <f>'[2]21'!D38</f>
        <v>0</v>
      </c>
      <c r="E36" s="197">
        <f>'[2]21'!E38</f>
        <v>0</v>
      </c>
      <c r="F36" s="15">
        <f t="shared" si="6"/>
        <v>84</v>
      </c>
      <c r="G36" s="196">
        <f>'[2]21'!H38</f>
        <v>71</v>
      </c>
      <c r="H36" s="197">
        <f>'[2]21'!I38</f>
        <v>0</v>
      </c>
      <c r="I36" s="197">
        <f>'[2]21'!J38</f>
        <v>0</v>
      </c>
      <c r="J36" s="197">
        <f>'[2]21'!K38</f>
        <v>0</v>
      </c>
      <c r="K36" s="15">
        <f t="shared" si="3"/>
        <v>71</v>
      </c>
      <c r="L36" s="18">
        <f>frq!C36</f>
        <v>1</v>
      </c>
      <c r="M36" s="167">
        <f t="shared" si="4"/>
        <v>70.599999999999994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70.599999999999994</v>
      </c>
      <c r="R36" s="18">
        <v>0.4</v>
      </c>
    </row>
    <row r="37" spans="1:18">
      <c r="A37" s="8" t="s">
        <v>79</v>
      </c>
      <c r="B37" s="196">
        <f>'[2]21'!B39</f>
        <v>84</v>
      </c>
      <c r="C37" s="197">
        <f>'[2]21'!C39</f>
        <v>0</v>
      </c>
      <c r="D37" s="197">
        <f>'[2]21'!D39</f>
        <v>0</v>
      </c>
      <c r="E37" s="197">
        <f>'[2]21'!E39</f>
        <v>0</v>
      </c>
      <c r="F37" s="15">
        <f t="shared" si="6"/>
        <v>84</v>
      </c>
      <c r="G37" s="196">
        <f>'[2]21'!H39</f>
        <v>71</v>
      </c>
      <c r="H37" s="197">
        <f>'[2]21'!I39</f>
        <v>0</v>
      </c>
      <c r="I37" s="197">
        <f>'[2]21'!J39</f>
        <v>0</v>
      </c>
      <c r="J37" s="197">
        <f>'[2]21'!K39</f>
        <v>0</v>
      </c>
      <c r="K37" s="15">
        <f t="shared" si="3"/>
        <v>71</v>
      </c>
      <c r="L37" s="18">
        <f>frq!C37</f>
        <v>1</v>
      </c>
      <c r="M37" s="167">
        <f t="shared" si="4"/>
        <v>70.599999999999994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70.599999999999994</v>
      </c>
      <c r="R37" s="18">
        <v>0.4</v>
      </c>
    </row>
    <row r="38" spans="1:18">
      <c r="A38" s="8" t="s">
        <v>80</v>
      </c>
      <c r="B38" s="196">
        <f>'[2]21'!B40</f>
        <v>84</v>
      </c>
      <c r="C38" s="197">
        <f>'[2]21'!C40</f>
        <v>0</v>
      </c>
      <c r="D38" s="197">
        <f>'[2]21'!D40</f>
        <v>0</v>
      </c>
      <c r="E38" s="197">
        <f>'[2]21'!E40</f>
        <v>0</v>
      </c>
      <c r="F38" s="15">
        <f t="shared" si="6"/>
        <v>84</v>
      </c>
      <c r="G38" s="196">
        <f>'[2]21'!H40</f>
        <v>71</v>
      </c>
      <c r="H38" s="197">
        <f>'[2]21'!I40</f>
        <v>0</v>
      </c>
      <c r="I38" s="197">
        <f>'[2]21'!J40</f>
        <v>0</v>
      </c>
      <c r="J38" s="197">
        <f>'[2]21'!K40</f>
        <v>0</v>
      </c>
      <c r="K38" s="15">
        <f t="shared" si="3"/>
        <v>71</v>
      </c>
      <c r="L38" s="18">
        <f>frq!C38</f>
        <v>1</v>
      </c>
      <c r="M38" s="167">
        <f t="shared" si="4"/>
        <v>70.599999999999994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70.599999999999994</v>
      </c>
      <c r="R38" s="18">
        <v>0.4</v>
      </c>
    </row>
    <row r="39" spans="1:18">
      <c r="A39" s="8" t="s">
        <v>81</v>
      </c>
      <c r="B39" s="196">
        <f>'[2]21'!B41</f>
        <v>84</v>
      </c>
      <c r="C39" s="197">
        <f>'[2]21'!C41</f>
        <v>0</v>
      </c>
      <c r="D39" s="197">
        <f>'[2]21'!D41</f>
        <v>0</v>
      </c>
      <c r="E39" s="197">
        <f>'[2]21'!E41</f>
        <v>0</v>
      </c>
      <c r="F39" s="15">
        <f t="shared" si="6"/>
        <v>84</v>
      </c>
      <c r="G39" s="196">
        <f>'[2]21'!H41</f>
        <v>71</v>
      </c>
      <c r="H39" s="197">
        <f>'[2]21'!I41</f>
        <v>0</v>
      </c>
      <c r="I39" s="197">
        <f>'[2]21'!J41</f>
        <v>0</v>
      </c>
      <c r="J39" s="197">
        <f>'[2]21'!K41</f>
        <v>0</v>
      </c>
      <c r="K39" s="15">
        <f t="shared" si="3"/>
        <v>71</v>
      </c>
      <c r="L39" s="18">
        <f>frq!C39</f>
        <v>1</v>
      </c>
      <c r="M39" s="167">
        <f t="shared" si="4"/>
        <v>70.3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70.3</v>
      </c>
      <c r="R39" s="18">
        <v>0.7</v>
      </c>
    </row>
    <row r="40" spans="1:18">
      <c r="A40" s="8" t="s">
        <v>82</v>
      </c>
      <c r="B40" s="196">
        <f>'[2]21'!B42</f>
        <v>84</v>
      </c>
      <c r="C40" s="197">
        <f>'[2]21'!C42</f>
        <v>0</v>
      </c>
      <c r="D40" s="197">
        <f>'[2]21'!D42</f>
        <v>0</v>
      </c>
      <c r="E40" s="197">
        <f>'[2]21'!E42</f>
        <v>0</v>
      </c>
      <c r="F40" s="15">
        <f t="shared" si="6"/>
        <v>84</v>
      </c>
      <c r="G40" s="196">
        <f>'[2]21'!H42</f>
        <v>69</v>
      </c>
      <c r="H40" s="197">
        <f>'[2]21'!I42</f>
        <v>0</v>
      </c>
      <c r="I40" s="197">
        <f>'[2]21'!J42</f>
        <v>0</v>
      </c>
      <c r="J40" s="197">
        <f>'[2]21'!K42</f>
        <v>0</v>
      </c>
      <c r="K40" s="15">
        <f t="shared" si="3"/>
        <v>69</v>
      </c>
      <c r="L40" s="18">
        <f>frq!C40</f>
        <v>1</v>
      </c>
      <c r="M40" s="167">
        <f t="shared" si="4"/>
        <v>68.3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68.3</v>
      </c>
      <c r="R40" s="18">
        <v>0.7</v>
      </c>
    </row>
    <row r="41" spans="1:18">
      <c r="A41" s="8" t="s">
        <v>83</v>
      </c>
      <c r="B41" s="196">
        <f>'[2]21'!B43</f>
        <v>84</v>
      </c>
      <c r="C41" s="197">
        <f>'[2]21'!C43</f>
        <v>0</v>
      </c>
      <c r="D41" s="197">
        <f>'[2]21'!D43</f>
        <v>0</v>
      </c>
      <c r="E41" s="197">
        <f>'[2]21'!E43</f>
        <v>0</v>
      </c>
      <c r="F41" s="15">
        <f t="shared" si="6"/>
        <v>84</v>
      </c>
      <c r="G41" s="196">
        <f>'[2]21'!H43</f>
        <v>69</v>
      </c>
      <c r="H41" s="197">
        <f>'[2]21'!I43</f>
        <v>0</v>
      </c>
      <c r="I41" s="197">
        <f>'[2]21'!J43</f>
        <v>0</v>
      </c>
      <c r="J41" s="197">
        <f>'[2]21'!K43</f>
        <v>0</v>
      </c>
      <c r="K41" s="15">
        <f t="shared" si="3"/>
        <v>69</v>
      </c>
      <c r="L41" s="18">
        <f>frq!C41</f>
        <v>1</v>
      </c>
      <c r="M41" s="167">
        <f t="shared" si="4"/>
        <v>68.3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68.3</v>
      </c>
      <c r="R41" s="18">
        <v>0.7</v>
      </c>
    </row>
    <row r="42" spans="1:18">
      <c r="A42" s="8" t="s">
        <v>84</v>
      </c>
      <c r="B42" s="196">
        <f>'[2]21'!B44</f>
        <v>84</v>
      </c>
      <c r="C42" s="197">
        <f>'[2]21'!C44</f>
        <v>0</v>
      </c>
      <c r="D42" s="197">
        <f>'[2]21'!D44</f>
        <v>0</v>
      </c>
      <c r="E42" s="197">
        <f>'[2]21'!E44</f>
        <v>0</v>
      </c>
      <c r="F42" s="15">
        <f t="shared" si="6"/>
        <v>84</v>
      </c>
      <c r="G42" s="196">
        <f>'[2]21'!H44</f>
        <v>69</v>
      </c>
      <c r="H42" s="197">
        <f>'[2]21'!I44</f>
        <v>0</v>
      </c>
      <c r="I42" s="197">
        <f>'[2]21'!J44</f>
        <v>0</v>
      </c>
      <c r="J42" s="197">
        <f>'[2]21'!K44</f>
        <v>0</v>
      </c>
      <c r="K42" s="15">
        <f t="shared" si="3"/>
        <v>69</v>
      </c>
      <c r="L42" s="18">
        <f>frq!C42</f>
        <v>1</v>
      </c>
      <c r="M42" s="167">
        <f t="shared" si="4"/>
        <v>68.3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68.3</v>
      </c>
      <c r="R42" s="18">
        <v>0.7</v>
      </c>
    </row>
    <row r="43" spans="1:18">
      <c r="A43" s="8" t="s">
        <v>85</v>
      </c>
      <c r="B43" s="196">
        <f>'[2]21'!B45</f>
        <v>82</v>
      </c>
      <c r="C43" s="197">
        <f>'[2]21'!C45</f>
        <v>0</v>
      </c>
      <c r="D43" s="197">
        <f>'[2]21'!D45</f>
        <v>0</v>
      </c>
      <c r="E43" s="197">
        <f>'[2]21'!E45</f>
        <v>0</v>
      </c>
      <c r="F43" s="15">
        <f t="shared" si="6"/>
        <v>82</v>
      </c>
      <c r="G43" s="196">
        <f>'[2]21'!H45</f>
        <v>69</v>
      </c>
      <c r="H43" s="197">
        <f>'[2]21'!I45</f>
        <v>0</v>
      </c>
      <c r="I43" s="197">
        <f>'[2]21'!J45</f>
        <v>0</v>
      </c>
      <c r="J43" s="197">
        <f>'[2]21'!K45</f>
        <v>0</v>
      </c>
      <c r="K43" s="15">
        <f t="shared" si="3"/>
        <v>69</v>
      </c>
      <c r="L43" s="18">
        <f>frq!C43</f>
        <v>1</v>
      </c>
      <c r="M43" s="167">
        <f t="shared" si="4"/>
        <v>68.3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68.3</v>
      </c>
      <c r="R43" s="18">
        <v>0.7</v>
      </c>
    </row>
    <row r="44" spans="1:18">
      <c r="A44" s="8" t="s">
        <v>86</v>
      </c>
      <c r="B44" s="196">
        <f>'[2]21'!B46</f>
        <v>82</v>
      </c>
      <c r="C44" s="197">
        <f>'[2]21'!C46</f>
        <v>0</v>
      </c>
      <c r="D44" s="197">
        <f>'[2]21'!D46</f>
        <v>0</v>
      </c>
      <c r="E44" s="197">
        <f>'[2]21'!E46</f>
        <v>0</v>
      </c>
      <c r="F44" s="15">
        <f t="shared" si="6"/>
        <v>82</v>
      </c>
      <c r="G44" s="196">
        <f>'[2]21'!H46</f>
        <v>69</v>
      </c>
      <c r="H44" s="197">
        <f>'[2]21'!I46</f>
        <v>0</v>
      </c>
      <c r="I44" s="197">
        <f>'[2]21'!J46</f>
        <v>0</v>
      </c>
      <c r="J44" s="197">
        <f>'[2]21'!K46</f>
        <v>0</v>
      </c>
      <c r="K44" s="15">
        <f t="shared" si="3"/>
        <v>69</v>
      </c>
      <c r="L44" s="18">
        <f>frq!C44</f>
        <v>1</v>
      </c>
      <c r="M44" s="167">
        <f t="shared" si="4"/>
        <v>68.3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68.3</v>
      </c>
      <c r="R44" s="18">
        <v>0.7</v>
      </c>
    </row>
    <row r="45" spans="1:18">
      <c r="A45" s="8" t="s">
        <v>87</v>
      </c>
      <c r="B45" s="196">
        <f>'[2]21'!B47</f>
        <v>82</v>
      </c>
      <c r="C45" s="197">
        <f>'[2]21'!C47</f>
        <v>0</v>
      </c>
      <c r="D45" s="197">
        <f>'[2]21'!D47</f>
        <v>0</v>
      </c>
      <c r="E45" s="197">
        <f>'[2]21'!E47</f>
        <v>0</v>
      </c>
      <c r="F45" s="15">
        <f t="shared" si="6"/>
        <v>82</v>
      </c>
      <c r="G45" s="196">
        <f>'[2]21'!H47</f>
        <v>72</v>
      </c>
      <c r="H45" s="197">
        <f>'[2]21'!I47</f>
        <v>0</v>
      </c>
      <c r="I45" s="197">
        <f>'[2]21'!J47</f>
        <v>0</v>
      </c>
      <c r="J45" s="197">
        <f>'[2]21'!K47</f>
        <v>0</v>
      </c>
      <c r="K45" s="15">
        <f t="shared" si="3"/>
        <v>72</v>
      </c>
      <c r="L45" s="18">
        <f>frq!C45</f>
        <v>1</v>
      </c>
      <c r="M45" s="167">
        <f t="shared" si="4"/>
        <v>71.3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71.3</v>
      </c>
      <c r="R45" s="18">
        <v>0.7</v>
      </c>
    </row>
    <row r="46" spans="1:18">
      <c r="A46" s="8" t="s">
        <v>88</v>
      </c>
      <c r="B46" s="196">
        <f>'[2]21'!B48</f>
        <v>82</v>
      </c>
      <c r="C46" s="197">
        <f>'[2]21'!C48</f>
        <v>0</v>
      </c>
      <c r="D46" s="197">
        <f>'[2]21'!D48</f>
        <v>0</v>
      </c>
      <c r="E46" s="197">
        <f>'[2]21'!E48</f>
        <v>0</v>
      </c>
      <c r="F46" s="15">
        <f t="shared" si="6"/>
        <v>82</v>
      </c>
      <c r="G46" s="196">
        <f>'[2]21'!H48</f>
        <v>72</v>
      </c>
      <c r="H46" s="197">
        <f>'[2]21'!I48</f>
        <v>0</v>
      </c>
      <c r="I46" s="197">
        <f>'[2]21'!J48</f>
        <v>0</v>
      </c>
      <c r="J46" s="197">
        <f>'[2]21'!K48</f>
        <v>0</v>
      </c>
      <c r="K46" s="15">
        <f t="shared" si="3"/>
        <v>72</v>
      </c>
      <c r="L46" s="18">
        <f>frq!C46</f>
        <v>1</v>
      </c>
      <c r="M46" s="167">
        <f t="shared" si="4"/>
        <v>71.3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71.3</v>
      </c>
      <c r="R46" s="18">
        <v>0.7</v>
      </c>
    </row>
    <row r="47" spans="1:18">
      <c r="A47" s="8" t="s">
        <v>89</v>
      </c>
      <c r="B47" s="196">
        <f>'[2]21'!B49</f>
        <v>82</v>
      </c>
      <c r="C47" s="197">
        <f>'[2]21'!C49</f>
        <v>0</v>
      </c>
      <c r="D47" s="197">
        <f>'[2]21'!D49</f>
        <v>0</v>
      </c>
      <c r="E47" s="197">
        <f>'[2]21'!E49</f>
        <v>0</v>
      </c>
      <c r="F47" s="15">
        <f t="shared" si="6"/>
        <v>82</v>
      </c>
      <c r="G47" s="196">
        <f>'[2]21'!H49</f>
        <v>72</v>
      </c>
      <c r="H47" s="197">
        <f>'[2]21'!I49</f>
        <v>0</v>
      </c>
      <c r="I47" s="197">
        <f>'[2]21'!J49</f>
        <v>0</v>
      </c>
      <c r="J47" s="197">
        <f>'[2]21'!K49</f>
        <v>0</v>
      </c>
      <c r="K47" s="15">
        <f t="shared" si="3"/>
        <v>72</v>
      </c>
      <c r="L47" s="18">
        <f>frq!C47</f>
        <v>1</v>
      </c>
      <c r="M47" s="167">
        <f t="shared" si="4"/>
        <v>71.3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71.3</v>
      </c>
      <c r="R47" s="18">
        <v>0.7</v>
      </c>
    </row>
    <row r="48" spans="1:18">
      <c r="A48" s="8" t="s">
        <v>90</v>
      </c>
      <c r="B48" s="196">
        <f>'[2]21'!B50</f>
        <v>82</v>
      </c>
      <c r="C48" s="197">
        <f>'[2]21'!C50</f>
        <v>0</v>
      </c>
      <c r="D48" s="197">
        <f>'[2]21'!D50</f>
        <v>0</v>
      </c>
      <c r="E48" s="197">
        <f>'[2]21'!E50</f>
        <v>0</v>
      </c>
      <c r="F48" s="15">
        <f t="shared" si="6"/>
        <v>82</v>
      </c>
      <c r="G48" s="196">
        <f>'[2]21'!H50</f>
        <v>72</v>
      </c>
      <c r="H48" s="197">
        <f>'[2]21'!I50</f>
        <v>0</v>
      </c>
      <c r="I48" s="197">
        <f>'[2]21'!J50</f>
        <v>0</v>
      </c>
      <c r="J48" s="197">
        <f>'[2]21'!K50</f>
        <v>0</v>
      </c>
      <c r="K48" s="15">
        <f t="shared" si="3"/>
        <v>72</v>
      </c>
      <c r="L48" s="18">
        <f>frq!C48</f>
        <v>1</v>
      </c>
      <c r="M48" s="167">
        <f t="shared" si="4"/>
        <v>71.3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71.3</v>
      </c>
      <c r="R48" s="18">
        <v>0.7</v>
      </c>
    </row>
    <row r="49" spans="1:18">
      <c r="A49" s="8" t="s">
        <v>91</v>
      </c>
      <c r="B49" s="196">
        <f>'[2]21'!B51</f>
        <v>82</v>
      </c>
      <c r="C49" s="197">
        <f>'[2]21'!C51</f>
        <v>0</v>
      </c>
      <c r="D49" s="197">
        <f>'[2]21'!D51</f>
        <v>0</v>
      </c>
      <c r="E49" s="197">
        <f>'[2]21'!E51</f>
        <v>0</v>
      </c>
      <c r="F49" s="15">
        <f t="shared" si="6"/>
        <v>82</v>
      </c>
      <c r="G49" s="196">
        <f>'[2]21'!H51</f>
        <v>72</v>
      </c>
      <c r="H49" s="197">
        <f>'[2]21'!I51</f>
        <v>0</v>
      </c>
      <c r="I49" s="197">
        <f>'[2]21'!J51</f>
        <v>0</v>
      </c>
      <c r="J49" s="197">
        <f>'[2]21'!K51</f>
        <v>0</v>
      </c>
      <c r="K49" s="15">
        <f t="shared" si="3"/>
        <v>72</v>
      </c>
      <c r="L49" s="18">
        <f>frq!C49</f>
        <v>1</v>
      </c>
      <c r="M49" s="167">
        <f t="shared" si="4"/>
        <v>71.3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71.3</v>
      </c>
      <c r="R49" s="18">
        <v>0.7</v>
      </c>
    </row>
    <row r="50" spans="1:18">
      <c r="A50" s="8" t="s">
        <v>92</v>
      </c>
      <c r="B50" s="196">
        <f>'[2]21'!B52</f>
        <v>82</v>
      </c>
      <c r="C50" s="197">
        <f>'[2]21'!C52</f>
        <v>0</v>
      </c>
      <c r="D50" s="197">
        <f>'[2]21'!D52</f>
        <v>0</v>
      </c>
      <c r="E50" s="197">
        <f>'[2]21'!E52</f>
        <v>0</v>
      </c>
      <c r="F50" s="15">
        <f t="shared" si="6"/>
        <v>82</v>
      </c>
      <c r="G50" s="196">
        <f>'[2]21'!H52</f>
        <v>72</v>
      </c>
      <c r="H50" s="197">
        <f>'[2]21'!I52</f>
        <v>0</v>
      </c>
      <c r="I50" s="197">
        <f>'[2]21'!J52</f>
        <v>0</v>
      </c>
      <c r="J50" s="197">
        <f>'[2]21'!K52</f>
        <v>0</v>
      </c>
      <c r="K50" s="15">
        <f t="shared" si="3"/>
        <v>72</v>
      </c>
      <c r="L50" s="18">
        <f>frq!C50</f>
        <v>1</v>
      </c>
      <c r="M50" s="167">
        <f t="shared" si="4"/>
        <v>71.3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71.3</v>
      </c>
      <c r="R50" s="18">
        <v>0.7</v>
      </c>
    </row>
    <row r="51" spans="1:18">
      <c r="A51" s="8" t="s">
        <v>93</v>
      </c>
      <c r="B51" s="196">
        <f>'[2]21'!B53</f>
        <v>80</v>
      </c>
      <c r="C51" s="197">
        <f>'[2]21'!C53</f>
        <v>0</v>
      </c>
      <c r="D51" s="197">
        <f>'[2]21'!D53</f>
        <v>0</v>
      </c>
      <c r="E51" s="197">
        <f>'[2]21'!E53</f>
        <v>0</v>
      </c>
      <c r="F51" s="15">
        <f t="shared" si="6"/>
        <v>80</v>
      </c>
      <c r="G51" s="196">
        <f>'[2]21'!H53</f>
        <v>72</v>
      </c>
      <c r="H51" s="197">
        <f>'[2]21'!I53</f>
        <v>0</v>
      </c>
      <c r="I51" s="197">
        <f>'[2]21'!J53</f>
        <v>0</v>
      </c>
      <c r="J51" s="197">
        <f>'[2]21'!K53</f>
        <v>0</v>
      </c>
      <c r="K51" s="15">
        <f t="shared" si="3"/>
        <v>72</v>
      </c>
      <c r="L51" s="18">
        <f>frq!C51</f>
        <v>1</v>
      </c>
      <c r="M51" s="167">
        <f t="shared" si="4"/>
        <v>71.3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71.3</v>
      </c>
      <c r="R51" s="18">
        <v>0.7</v>
      </c>
    </row>
    <row r="52" spans="1:18">
      <c r="A52" s="8" t="s">
        <v>94</v>
      </c>
      <c r="B52" s="196">
        <f>'[2]21'!B54</f>
        <v>80</v>
      </c>
      <c r="C52" s="197">
        <f>'[2]21'!C54</f>
        <v>0</v>
      </c>
      <c r="D52" s="197">
        <f>'[2]21'!D54</f>
        <v>0</v>
      </c>
      <c r="E52" s="197">
        <f>'[2]21'!E54</f>
        <v>0</v>
      </c>
      <c r="F52" s="15">
        <f t="shared" si="6"/>
        <v>80</v>
      </c>
      <c r="G52" s="196">
        <f>'[2]21'!H54</f>
        <v>72</v>
      </c>
      <c r="H52" s="197">
        <f>'[2]21'!I54</f>
        <v>0</v>
      </c>
      <c r="I52" s="197">
        <f>'[2]21'!J54</f>
        <v>0</v>
      </c>
      <c r="J52" s="197">
        <f>'[2]21'!K54</f>
        <v>0</v>
      </c>
      <c r="K52" s="15">
        <f t="shared" si="3"/>
        <v>72</v>
      </c>
      <c r="L52" s="18">
        <f>frq!C52</f>
        <v>1</v>
      </c>
      <c r="M52" s="167">
        <f t="shared" si="4"/>
        <v>71.3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71.3</v>
      </c>
      <c r="R52" s="18">
        <v>0.7</v>
      </c>
    </row>
    <row r="53" spans="1:18">
      <c r="A53" s="8" t="s">
        <v>95</v>
      </c>
      <c r="B53" s="196">
        <f>'[2]21'!B55</f>
        <v>80</v>
      </c>
      <c r="C53" s="197">
        <f>'[2]21'!C55</f>
        <v>0</v>
      </c>
      <c r="D53" s="197">
        <f>'[2]21'!D55</f>
        <v>0</v>
      </c>
      <c r="E53" s="197">
        <f>'[2]21'!E55</f>
        <v>0</v>
      </c>
      <c r="F53" s="15">
        <f t="shared" si="6"/>
        <v>80</v>
      </c>
      <c r="G53" s="196">
        <f>'[2]21'!H55</f>
        <v>72</v>
      </c>
      <c r="H53" s="197">
        <f>'[2]21'!I55</f>
        <v>0</v>
      </c>
      <c r="I53" s="197">
        <f>'[2]21'!J55</f>
        <v>0</v>
      </c>
      <c r="J53" s="197">
        <f>'[2]21'!K55</f>
        <v>0</v>
      </c>
      <c r="K53" s="15">
        <f t="shared" si="3"/>
        <v>72</v>
      </c>
      <c r="L53" s="18">
        <f>frq!C53</f>
        <v>1</v>
      </c>
      <c r="M53" s="167">
        <f t="shared" si="4"/>
        <v>71.3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71.3</v>
      </c>
      <c r="R53" s="18">
        <v>0.7</v>
      </c>
    </row>
    <row r="54" spans="1:18">
      <c r="A54" s="8" t="s">
        <v>96</v>
      </c>
      <c r="B54" s="196">
        <f>'[2]21'!B56</f>
        <v>80</v>
      </c>
      <c r="C54" s="197">
        <f>'[2]21'!C56</f>
        <v>0</v>
      </c>
      <c r="D54" s="197">
        <f>'[2]21'!D56</f>
        <v>0</v>
      </c>
      <c r="E54" s="197">
        <f>'[2]21'!E56</f>
        <v>0</v>
      </c>
      <c r="F54" s="15">
        <f t="shared" si="6"/>
        <v>80</v>
      </c>
      <c r="G54" s="196">
        <f>'[2]21'!H56</f>
        <v>69</v>
      </c>
      <c r="H54" s="197">
        <f>'[2]21'!I56</f>
        <v>0</v>
      </c>
      <c r="I54" s="197">
        <f>'[2]21'!J56</f>
        <v>0</v>
      </c>
      <c r="J54" s="197">
        <f>'[2]21'!K56</f>
        <v>0</v>
      </c>
      <c r="K54" s="15">
        <f t="shared" si="3"/>
        <v>69</v>
      </c>
      <c r="L54" s="18">
        <f>frq!C54</f>
        <v>1</v>
      </c>
      <c r="M54" s="167">
        <f t="shared" si="4"/>
        <v>68.3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68.3</v>
      </c>
      <c r="R54" s="18">
        <v>0.7</v>
      </c>
    </row>
    <row r="55" spans="1:18">
      <c r="A55" s="8" t="s">
        <v>97</v>
      </c>
      <c r="B55" s="196">
        <f>'[2]21'!B57</f>
        <v>80</v>
      </c>
      <c r="C55" s="197">
        <f>'[2]21'!C57</f>
        <v>0</v>
      </c>
      <c r="D55" s="197">
        <f>'[2]21'!D57</f>
        <v>0</v>
      </c>
      <c r="E55" s="197">
        <f>'[2]21'!E57</f>
        <v>0</v>
      </c>
      <c r="F55" s="15">
        <f t="shared" si="6"/>
        <v>80</v>
      </c>
      <c r="G55" s="196">
        <f>'[2]21'!H57</f>
        <v>69</v>
      </c>
      <c r="H55" s="197">
        <f>'[2]21'!I57</f>
        <v>0</v>
      </c>
      <c r="I55" s="197">
        <f>'[2]21'!J57</f>
        <v>0</v>
      </c>
      <c r="J55" s="197">
        <f>'[2]21'!K57</f>
        <v>0</v>
      </c>
      <c r="K55" s="15">
        <f t="shared" si="3"/>
        <v>69</v>
      </c>
      <c r="L55" s="18">
        <f>frq!C55</f>
        <v>1</v>
      </c>
      <c r="M55" s="167">
        <f t="shared" si="4"/>
        <v>68.3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68.3</v>
      </c>
      <c r="R55" s="18">
        <v>0.7</v>
      </c>
    </row>
    <row r="56" spans="1:18">
      <c r="A56" s="8" t="s">
        <v>98</v>
      </c>
      <c r="B56" s="196">
        <f>'[2]21'!B58</f>
        <v>80</v>
      </c>
      <c r="C56" s="197">
        <f>'[2]21'!C58</f>
        <v>0</v>
      </c>
      <c r="D56" s="197">
        <f>'[2]21'!D58</f>
        <v>0</v>
      </c>
      <c r="E56" s="197">
        <f>'[2]21'!E58</f>
        <v>0</v>
      </c>
      <c r="F56" s="15">
        <f t="shared" si="6"/>
        <v>80</v>
      </c>
      <c r="G56" s="196">
        <f>'[2]21'!H58</f>
        <v>69</v>
      </c>
      <c r="H56" s="197">
        <f>'[2]21'!I58</f>
        <v>0</v>
      </c>
      <c r="I56" s="197">
        <f>'[2]21'!J58</f>
        <v>0</v>
      </c>
      <c r="J56" s="197">
        <f>'[2]21'!K58</f>
        <v>0</v>
      </c>
      <c r="K56" s="15">
        <f t="shared" si="3"/>
        <v>69</v>
      </c>
      <c r="L56" s="18">
        <f>frq!C56</f>
        <v>1</v>
      </c>
      <c r="M56" s="167">
        <f t="shared" si="4"/>
        <v>68.3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68.3</v>
      </c>
      <c r="R56" s="18">
        <v>0.7</v>
      </c>
    </row>
    <row r="57" spans="1:18">
      <c r="A57" s="8" t="s">
        <v>99</v>
      </c>
      <c r="B57" s="196">
        <f>'[2]21'!B59</f>
        <v>80</v>
      </c>
      <c r="C57" s="197">
        <f>'[2]21'!C59</f>
        <v>0</v>
      </c>
      <c r="D57" s="197">
        <f>'[2]21'!D59</f>
        <v>0</v>
      </c>
      <c r="E57" s="197">
        <f>'[2]21'!E59</f>
        <v>0</v>
      </c>
      <c r="F57" s="15">
        <f t="shared" si="6"/>
        <v>80</v>
      </c>
      <c r="G57" s="196">
        <f>'[2]21'!H59</f>
        <v>69</v>
      </c>
      <c r="H57" s="197">
        <f>'[2]21'!I59</f>
        <v>0</v>
      </c>
      <c r="I57" s="197">
        <f>'[2]21'!J59</f>
        <v>0</v>
      </c>
      <c r="J57" s="197">
        <f>'[2]21'!K59</f>
        <v>0</v>
      </c>
      <c r="K57" s="15">
        <f t="shared" si="3"/>
        <v>69</v>
      </c>
      <c r="L57" s="18">
        <f>frq!C57</f>
        <v>1</v>
      </c>
      <c r="M57" s="167">
        <f t="shared" si="4"/>
        <v>68.3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68.3</v>
      </c>
      <c r="R57" s="18">
        <v>0.7</v>
      </c>
    </row>
    <row r="58" spans="1:18">
      <c r="A58" s="8" t="s">
        <v>100</v>
      </c>
      <c r="B58" s="196">
        <f>'[2]21'!B60</f>
        <v>80</v>
      </c>
      <c r="C58" s="197">
        <f>'[2]21'!C60</f>
        <v>0</v>
      </c>
      <c r="D58" s="197">
        <f>'[2]21'!D60</f>
        <v>0</v>
      </c>
      <c r="E58" s="197">
        <f>'[2]21'!E60</f>
        <v>0</v>
      </c>
      <c r="F58" s="15">
        <f t="shared" si="6"/>
        <v>80</v>
      </c>
      <c r="G58" s="196">
        <f>'[2]21'!H60</f>
        <v>69</v>
      </c>
      <c r="H58" s="197">
        <f>'[2]21'!I60</f>
        <v>0</v>
      </c>
      <c r="I58" s="197">
        <f>'[2]21'!J60</f>
        <v>0</v>
      </c>
      <c r="J58" s="197">
        <f>'[2]21'!K60</f>
        <v>0</v>
      </c>
      <c r="K58" s="15">
        <f t="shared" si="3"/>
        <v>69</v>
      </c>
      <c r="L58" s="18">
        <f>frq!C58</f>
        <v>1</v>
      </c>
      <c r="M58" s="167">
        <f t="shared" si="4"/>
        <v>68.3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68.3</v>
      </c>
      <c r="R58" s="18">
        <v>0.7</v>
      </c>
    </row>
    <row r="59" spans="1:18">
      <c r="A59" s="8" t="s">
        <v>101</v>
      </c>
      <c r="B59" s="196">
        <f>'[2]21'!B61</f>
        <v>80</v>
      </c>
      <c r="C59" s="197">
        <f>'[2]21'!C61</f>
        <v>0</v>
      </c>
      <c r="D59" s="197">
        <f>'[2]21'!D61</f>
        <v>0</v>
      </c>
      <c r="E59" s="197">
        <f>'[2]21'!E61</f>
        <v>0</v>
      </c>
      <c r="F59" s="15">
        <f t="shared" si="6"/>
        <v>80</v>
      </c>
      <c r="G59" s="196">
        <f>'[2]21'!H61</f>
        <v>69</v>
      </c>
      <c r="H59" s="197">
        <f>'[2]21'!I61</f>
        <v>0</v>
      </c>
      <c r="I59" s="197">
        <f>'[2]21'!J61</f>
        <v>0</v>
      </c>
      <c r="J59" s="197">
        <f>'[2]21'!K61</f>
        <v>0</v>
      </c>
      <c r="K59" s="15">
        <f t="shared" si="3"/>
        <v>69</v>
      </c>
      <c r="L59" s="18">
        <f>frq!C59</f>
        <v>1</v>
      </c>
      <c r="M59" s="167">
        <f t="shared" si="4"/>
        <v>68.3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68.3</v>
      </c>
      <c r="R59" s="18">
        <v>0.7</v>
      </c>
    </row>
    <row r="60" spans="1:18">
      <c r="A60" s="8" t="s">
        <v>102</v>
      </c>
      <c r="B60" s="196">
        <f>'[2]21'!B62</f>
        <v>80</v>
      </c>
      <c r="C60" s="197">
        <f>'[2]21'!C62</f>
        <v>0</v>
      </c>
      <c r="D60" s="197">
        <f>'[2]21'!D62</f>
        <v>0</v>
      </c>
      <c r="E60" s="197">
        <f>'[2]21'!E62</f>
        <v>0</v>
      </c>
      <c r="F60" s="15">
        <f t="shared" si="6"/>
        <v>80</v>
      </c>
      <c r="G60" s="196">
        <f>'[2]21'!H62</f>
        <v>69</v>
      </c>
      <c r="H60" s="197">
        <f>'[2]21'!I62</f>
        <v>0</v>
      </c>
      <c r="I60" s="197">
        <f>'[2]21'!J62</f>
        <v>0</v>
      </c>
      <c r="J60" s="197">
        <f>'[2]21'!K62</f>
        <v>0</v>
      </c>
      <c r="K60" s="15">
        <f t="shared" si="3"/>
        <v>69</v>
      </c>
      <c r="L60" s="18">
        <f>frq!C60</f>
        <v>1</v>
      </c>
      <c r="M60" s="167">
        <f t="shared" si="4"/>
        <v>68.3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68.3</v>
      </c>
      <c r="R60" s="18">
        <v>0.7</v>
      </c>
    </row>
    <row r="61" spans="1:18">
      <c r="A61" s="8" t="s">
        <v>103</v>
      </c>
      <c r="B61" s="196">
        <f>'[2]21'!B63</f>
        <v>80</v>
      </c>
      <c r="C61" s="197">
        <f>'[2]21'!C63</f>
        <v>0</v>
      </c>
      <c r="D61" s="197">
        <f>'[2]21'!D63</f>
        <v>0</v>
      </c>
      <c r="E61" s="197">
        <f>'[2]21'!E63</f>
        <v>0</v>
      </c>
      <c r="F61" s="15">
        <f t="shared" si="6"/>
        <v>80</v>
      </c>
      <c r="G61" s="196">
        <f>'[2]21'!H63</f>
        <v>69</v>
      </c>
      <c r="H61" s="197">
        <f>'[2]21'!I63</f>
        <v>0</v>
      </c>
      <c r="I61" s="197">
        <f>'[2]21'!J63</f>
        <v>0</v>
      </c>
      <c r="J61" s="197">
        <f>'[2]21'!K63</f>
        <v>0</v>
      </c>
      <c r="K61" s="15">
        <f t="shared" si="3"/>
        <v>69</v>
      </c>
      <c r="L61" s="18">
        <f>frq!C61</f>
        <v>1</v>
      </c>
      <c r="M61" s="167">
        <f t="shared" si="4"/>
        <v>68.3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68.3</v>
      </c>
      <c r="R61" s="18">
        <v>0.7</v>
      </c>
    </row>
    <row r="62" spans="1:18">
      <c r="A62" s="8" t="s">
        <v>104</v>
      </c>
      <c r="B62" s="196">
        <f>'[2]21'!B64</f>
        <v>80</v>
      </c>
      <c r="C62" s="197">
        <f>'[2]21'!C64</f>
        <v>0</v>
      </c>
      <c r="D62" s="197">
        <f>'[2]21'!D64</f>
        <v>0</v>
      </c>
      <c r="E62" s="197">
        <f>'[2]21'!E64</f>
        <v>0</v>
      </c>
      <c r="F62" s="15">
        <f t="shared" si="6"/>
        <v>80</v>
      </c>
      <c r="G62" s="196">
        <f>'[2]21'!H64</f>
        <v>35</v>
      </c>
      <c r="H62" s="197">
        <f>'[2]21'!I64</f>
        <v>0</v>
      </c>
      <c r="I62" s="197">
        <f>'[2]21'!J64</f>
        <v>0</v>
      </c>
      <c r="J62" s="197">
        <f>'[2]21'!K64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6">
        <f>'[2]21'!B65</f>
        <v>80</v>
      </c>
      <c r="C63" s="197">
        <f>'[2]21'!C65</f>
        <v>0</v>
      </c>
      <c r="D63" s="197">
        <f>'[2]21'!D65</f>
        <v>0</v>
      </c>
      <c r="E63" s="197">
        <f>'[2]21'!E65</f>
        <v>0</v>
      </c>
      <c r="F63" s="15">
        <f t="shared" si="6"/>
        <v>80</v>
      </c>
      <c r="G63" s="196">
        <f>'[2]21'!H65</f>
        <v>35</v>
      </c>
      <c r="H63" s="197">
        <f>'[2]21'!I65</f>
        <v>0</v>
      </c>
      <c r="I63" s="197">
        <f>'[2]21'!J65</f>
        <v>0</v>
      </c>
      <c r="J63" s="197">
        <f>'[2]21'!K65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6">
        <f>'[2]21'!B66</f>
        <v>80</v>
      </c>
      <c r="C64" s="197">
        <f>'[2]21'!C66</f>
        <v>0</v>
      </c>
      <c r="D64" s="197">
        <f>'[2]21'!D66</f>
        <v>0</v>
      </c>
      <c r="E64" s="197">
        <f>'[2]21'!E66</f>
        <v>0</v>
      </c>
      <c r="F64" s="15">
        <f t="shared" si="6"/>
        <v>80</v>
      </c>
      <c r="G64" s="196">
        <f>'[2]21'!H66</f>
        <v>35</v>
      </c>
      <c r="H64" s="197">
        <f>'[2]21'!I66</f>
        <v>0</v>
      </c>
      <c r="I64" s="197">
        <f>'[2]21'!J66</f>
        <v>0</v>
      </c>
      <c r="J64" s="197">
        <f>'[2]21'!K66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6">
        <f>'[2]21'!B67</f>
        <v>80</v>
      </c>
      <c r="C65" s="197">
        <f>'[2]21'!C67</f>
        <v>0</v>
      </c>
      <c r="D65" s="197">
        <f>'[2]21'!D67</f>
        <v>0</v>
      </c>
      <c r="E65" s="197">
        <f>'[2]21'!E67</f>
        <v>0</v>
      </c>
      <c r="F65" s="15">
        <f t="shared" si="6"/>
        <v>80</v>
      </c>
      <c r="G65" s="196">
        <f>'[2]21'!H67</f>
        <v>35</v>
      </c>
      <c r="H65" s="197">
        <f>'[2]21'!I67</f>
        <v>0</v>
      </c>
      <c r="I65" s="197">
        <f>'[2]21'!J67</f>
        <v>0</v>
      </c>
      <c r="J65" s="197">
        <f>'[2]21'!K67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6">
        <f>'[2]21'!B68</f>
        <v>80</v>
      </c>
      <c r="C66" s="197">
        <f>'[2]21'!C68</f>
        <v>0</v>
      </c>
      <c r="D66" s="197">
        <f>'[2]21'!D68</f>
        <v>0</v>
      </c>
      <c r="E66" s="197">
        <f>'[2]21'!E68</f>
        <v>0</v>
      </c>
      <c r="F66" s="15">
        <f t="shared" si="6"/>
        <v>80</v>
      </c>
      <c r="G66" s="196">
        <f>'[2]21'!H68</f>
        <v>35</v>
      </c>
      <c r="H66" s="197">
        <f>'[2]21'!I68</f>
        <v>0</v>
      </c>
      <c r="I66" s="197">
        <f>'[2]21'!J68</f>
        <v>0</v>
      </c>
      <c r="J66" s="197">
        <f>'[2]21'!K68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6">
        <f>'[2]21'!B69</f>
        <v>80</v>
      </c>
      <c r="C67" s="197">
        <f>'[2]21'!C69</f>
        <v>0</v>
      </c>
      <c r="D67" s="197">
        <f>'[2]21'!D69</f>
        <v>0</v>
      </c>
      <c r="E67" s="197">
        <f>'[2]21'!E69</f>
        <v>0</v>
      </c>
      <c r="F67" s="15">
        <f t="shared" si="6"/>
        <v>80</v>
      </c>
      <c r="G67" s="196">
        <f>'[2]21'!H69</f>
        <v>35</v>
      </c>
      <c r="H67" s="197">
        <f>'[2]21'!I69</f>
        <v>0</v>
      </c>
      <c r="I67" s="197">
        <f>'[2]21'!J69</f>
        <v>0</v>
      </c>
      <c r="J67" s="197">
        <f>'[2]21'!K69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6">
        <f>'[2]21'!B70</f>
        <v>80</v>
      </c>
      <c r="C68" s="197">
        <f>'[2]21'!C70</f>
        <v>0</v>
      </c>
      <c r="D68" s="197">
        <f>'[2]21'!D70</f>
        <v>0</v>
      </c>
      <c r="E68" s="197">
        <f>'[2]21'!E70</f>
        <v>0</v>
      </c>
      <c r="F68" s="15">
        <f t="shared" si="6"/>
        <v>80</v>
      </c>
      <c r="G68" s="196">
        <f>'[2]21'!H70</f>
        <v>35</v>
      </c>
      <c r="H68" s="197">
        <f>'[2]21'!I70</f>
        <v>0</v>
      </c>
      <c r="I68" s="197">
        <f>'[2]21'!J70</f>
        <v>0</v>
      </c>
      <c r="J68" s="197">
        <f>'[2]21'!K70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6">
        <f>'[2]21'!B71</f>
        <v>80</v>
      </c>
      <c r="C69" s="197">
        <f>'[2]21'!C71</f>
        <v>0</v>
      </c>
      <c r="D69" s="197">
        <f>'[2]21'!D71</f>
        <v>0</v>
      </c>
      <c r="E69" s="197">
        <f>'[2]21'!E71</f>
        <v>0</v>
      </c>
      <c r="F69" s="15">
        <f t="shared" ref="F69:F98" si="16">SUM(B69:E69)</f>
        <v>80</v>
      </c>
      <c r="G69" s="196">
        <f>'[2]21'!H71</f>
        <v>35</v>
      </c>
      <c r="H69" s="197">
        <f>'[2]21'!I71</f>
        <v>0</v>
      </c>
      <c r="I69" s="197">
        <f>'[2]21'!J71</f>
        <v>0</v>
      </c>
      <c r="J69" s="197">
        <f>'[2]21'!K71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6">
        <f>'[2]21'!B72</f>
        <v>80</v>
      </c>
      <c r="C70" s="197">
        <f>'[2]21'!C72</f>
        <v>0</v>
      </c>
      <c r="D70" s="197">
        <f>'[2]21'!D72</f>
        <v>0</v>
      </c>
      <c r="E70" s="197">
        <f>'[2]21'!E72</f>
        <v>0</v>
      </c>
      <c r="F70" s="15">
        <f t="shared" si="16"/>
        <v>80</v>
      </c>
      <c r="G70" s="196">
        <f>'[2]21'!H72</f>
        <v>35</v>
      </c>
      <c r="H70" s="197">
        <f>'[2]21'!I72</f>
        <v>0</v>
      </c>
      <c r="I70" s="197">
        <f>'[2]21'!J72</f>
        <v>0</v>
      </c>
      <c r="J70" s="197">
        <f>'[2]21'!K72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6">
        <f>'[2]21'!B73</f>
        <v>80</v>
      </c>
      <c r="C71" s="197">
        <f>'[2]21'!C73</f>
        <v>0</v>
      </c>
      <c r="D71" s="197">
        <f>'[2]21'!D73</f>
        <v>0</v>
      </c>
      <c r="E71" s="197">
        <f>'[2]21'!E73</f>
        <v>0</v>
      </c>
      <c r="F71" s="15">
        <f t="shared" si="16"/>
        <v>80</v>
      </c>
      <c r="G71" s="196">
        <f>'[2]21'!H73</f>
        <v>35</v>
      </c>
      <c r="H71" s="197">
        <f>'[2]21'!I73</f>
        <v>0</v>
      </c>
      <c r="I71" s="197">
        <f>'[2]21'!J73</f>
        <v>0</v>
      </c>
      <c r="J71" s="197">
        <f>'[2]21'!K73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6">
        <f>'[2]21'!B74</f>
        <v>80</v>
      </c>
      <c r="C72" s="197">
        <f>'[2]21'!C74</f>
        <v>0</v>
      </c>
      <c r="D72" s="197">
        <f>'[2]21'!D74</f>
        <v>0</v>
      </c>
      <c r="E72" s="197">
        <f>'[2]21'!E74</f>
        <v>0</v>
      </c>
      <c r="F72" s="15">
        <f t="shared" si="16"/>
        <v>80</v>
      </c>
      <c r="G72" s="196">
        <f>'[2]21'!H74</f>
        <v>35</v>
      </c>
      <c r="H72" s="197">
        <f>'[2]21'!I74</f>
        <v>0</v>
      </c>
      <c r="I72" s="197">
        <f>'[2]21'!J74</f>
        <v>0</v>
      </c>
      <c r="J72" s="197">
        <f>'[2]21'!K74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6">
        <f>'[2]21'!B75</f>
        <v>80</v>
      </c>
      <c r="C73" s="197">
        <f>'[2]21'!C75</f>
        <v>0</v>
      </c>
      <c r="D73" s="197">
        <f>'[2]21'!D75</f>
        <v>0</v>
      </c>
      <c r="E73" s="197">
        <f>'[2]21'!E75</f>
        <v>0</v>
      </c>
      <c r="F73" s="15">
        <f t="shared" si="16"/>
        <v>80</v>
      </c>
      <c r="G73" s="196">
        <f>'[2]21'!H75</f>
        <v>35</v>
      </c>
      <c r="H73" s="197">
        <f>'[2]21'!I75</f>
        <v>0</v>
      </c>
      <c r="I73" s="197">
        <f>'[2]21'!J75</f>
        <v>0</v>
      </c>
      <c r="J73" s="197">
        <f>'[2]21'!K75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6">
        <f>'[2]21'!B76</f>
        <v>80</v>
      </c>
      <c r="C74" s="197">
        <f>'[2]21'!C76</f>
        <v>0</v>
      </c>
      <c r="D74" s="197">
        <f>'[2]21'!D76</f>
        <v>0</v>
      </c>
      <c r="E74" s="197">
        <f>'[2]21'!E76</f>
        <v>0</v>
      </c>
      <c r="F74" s="15">
        <f t="shared" si="16"/>
        <v>80</v>
      </c>
      <c r="G74" s="196">
        <f>'[2]21'!H76</f>
        <v>35</v>
      </c>
      <c r="H74" s="197">
        <f>'[2]21'!I76</f>
        <v>0</v>
      </c>
      <c r="I74" s="197">
        <f>'[2]21'!J76</f>
        <v>0</v>
      </c>
      <c r="J74" s="197">
        <f>'[2]21'!K76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6">
        <f>'[2]21'!B77</f>
        <v>80</v>
      </c>
      <c r="C75" s="197">
        <f>'[2]21'!C77</f>
        <v>0</v>
      </c>
      <c r="D75" s="197">
        <f>'[2]21'!D77</f>
        <v>0</v>
      </c>
      <c r="E75" s="197">
        <f>'[2]21'!E77</f>
        <v>0</v>
      </c>
      <c r="F75" s="15">
        <f t="shared" si="16"/>
        <v>80</v>
      </c>
      <c r="G75" s="196">
        <f>'[2]21'!H77</f>
        <v>35</v>
      </c>
      <c r="H75" s="197">
        <f>'[2]21'!I77</f>
        <v>0</v>
      </c>
      <c r="I75" s="197">
        <f>'[2]21'!J77</f>
        <v>0</v>
      </c>
      <c r="J75" s="197">
        <f>'[2]21'!K77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6">
        <f>'[2]21'!B78</f>
        <v>80</v>
      </c>
      <c r="C76" s="197">
        <f>'[2]21'!C78</f>
        <v>0</v>
      </c>
      <c r="D76" s="197">
        <f>'[2]21'!D78</f>
        <v>0</v>
      </c>
      <c r="E76" s="197">
        <f>'[2]21'!E78</f>
        <v>0</v>
      </c>
      <c r="F76" s="15">
        <f t="shared" si="16"/>
        <v>80</v>
      </c>
      <c r="G76" s="196">
        <f>'[2]21'!H78</f>
        <v>35</v>
      </c>
      <c r="H76" s="197">
        <f>'[2]21'!I78</f>
        <v>0</v>
      </c>
      <c r="I76" s="197">
        <f>'[2]21'!J78</f>
        <v>0</v>
      </c>
      <c r="J76" s="197">
        <f>'[2]21'!K78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6">
        <f>'[2]21'!B79</f>
        <v>80</v>
      </c>
      <c r="C77" s="197">
        <f>'[2]21'!C79</f>
        <v>0</v>
      </c>
      <c r="D77" s="197">
        <f>'[2]21'!D79</f>
        <v>0</v>
      </c>
      <c r="E77" s="197">
        <f>'[2]21'!E79</f>
        <v>0</v>
      </c>
      <c r="F77" s="15">
        <f t="shared" si="16"/>
        <v>80</v>
      </c>
      <c r="G77" s="196">
        <f>'[2]21'!H79</f>
        <v>36</v>
      </c>
      <c r="H77" s="197">
        <f>'[2]21'!I79</f>
        <v>0</v>
      </c>
      <c r="I77" s="197">
        <f>'[2]21'!J79</f>
        <v>0</v>
      </c>
      <c r="J77" s="197">
        <f>'[2]21'!K79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6">
        <f>'[2]21'!B80</f>
        <v>80</v>
      </c>
      <c r="C78" s="197">
        <f>'[2]21'!C80</f>
        <v>0</v>
      </c>
      <c r="D78" s="197">
        <f>'[2]21'!D80</f>
        <v>0</v>
      </c>
      <c r="E78" s="197">
        <f>'[2]21'!E80</f>
        <v>0</v>
      </c>
      <c r="F78" s="15">
        <f t="shared" si="16"/>
        <v>80</v>
      </c>
      <c r="G78" s="196">
        <f>'[2]21'!H80</f>
        <v>36</v>
      </c>
      <c r="H78" s="197">
        <f>'[2]21'!I80</f>
        <v>0</v>
      </c>
      <c r="I78" s="197">
        <f>'[2]21'!J80</f>
        <v>0</v>
      </c>
      <c r="J78" s="197">
        <f>'[2]21'!K80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6">
        <f>'[2]21'!B81</f>
        <v>80</v>
      </c>
      <c r="C79" s="197">
        <f>'[2]21'!C81</f>
        <v>0</v>
      </c>
      <c r="D79" s="197">
        <f>'[2]21'!D81</f>
        <v>0</v>
      </c>
      <c r="E79" s="197">
        <f>'[2]21'!E81</f>
        <v>0</v>
      </c>
      <c r="F79" s="15">
        <f t="shared" si="16"/>
        <v>80</v>
      </c>
      <c r="G79" s="196">
        <f>'[2]21'!H81</f>
        <v>36</v>
      </c>
      <c r="H79" s="197">
        <f>'[2]21'!I81</f>
        <v>0</v>
      </c>
      <c r="I79" s="197">
        <f>'[2]21'!J81</f>
        <v>0</v>
      </c>
      <c r="J79" s="197">
        <f>'[2]21'!K81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6">
        <f>'[2]21'!B82</f>
        <v>80</v>
      </c>
      <c r="C80" s="197">
        <f>'[2]21'!C82</f>
        <v>0</v>
      </c>
      <c r="D80" s="197">
        <f>'[2]21'!D82</f>
        <v>0</v>
      </c>
      <c r="E80" s="197">
        <f>'[2]21'!E82</f>
        <v>0</v>
      </c>
      <c r="F80" s="15">
        <f t="shared" si="16"/>
        <v>80</v>
      </c>
      <c r="G80" s="196">
        <f>'[2]21'!H82</f>
        <v>36</v>
      </c>
      <c r="H80" s="197">
        <f>'[2]21'!I82</f>
        <v>0</v>
      </c>
      <c r="I80" s="197">
        <f>'[2]21'!J82</f>
        <v>0</v>
      </c>
      <c r="J80" s="197">
        <f>'[2]21'!K82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6">
        <f>'[2]21'!B83</f>
        <v>80</v>
      </c>
      <c r="C81" s="197">
        <f>'[2]21'!C83</f>
        <v>0</v>
      </c>
      <c r="D81" s="197">
        <f>'[2]21'!D83</f>
        <v>0</v>
      </c>
      <c r="E81" s="197">
        <f>'[2]21'!E83</f>
        <v>0</v>
      </c>
      <c r="F81" s="15">
        <f t="shared" si="16"/>
        <v>80</v>
      </c>
      <c r="G81" s="196">
        <f>'[2]21'!H83</f>
        <v>36</v>
      </c>
      <c r="H81" s="197">
        <f>'[2]21'!I83</f>
        <v>0</v>
      </c>
      <c r="I81" s="197">
        <f>'[2]21'!J83</f>
        <v>0</v>
      </c>
      <c r="J81" s="197">
        <f>'[2]21'!K83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6">
        <f>'[2]21'!B84</f>
        <v>80</v>
      </c>
      <c r="C82" s="197">
        <f>'[2]21'!C84</f>
        <v>0</v>
      </c>
      <c r="D82" s="197">
        <f>'[2]21'!D84</f>
        <v>0</v>
      </c>
      <c r="E82" s="197">
        <f>'[2]21'!E84</f>
        <v>0</v>
      </c>
      <c r="F82" s="15">
        <f t="shared" si="16"/>
        <v>80</v>
      </c>
      <c r="G82" s="196">
        <f>'[2]21'!H84</f>
        <v>36</v>
      </c>
      <c r="H82" s="197">
        <f>'[2]21'!I84</f>
        <v>0</v>
      </c>
      <c r="I82" s="197">
        <f>'[2]21'!J84</f>
        <v>0</v>
      </c>
      <c r="J82" s="197">
        <f>'[2]21'!K84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6">
        <f>'[2]21'!B85</f>
        <v>82</v>
      </c>
      <c r="C83" s="197">
        <f>'[2]21'!C85</f>
        <v>0</v>
      </c>
      <c r="D83" s="197">
        <f>'[2]21'!D85</f>
        <v>0</v>
      </c>
      <c r="E83" s="197">
        <f>'[2]21'!E85</f>
        <v>0</v>
      </c>
      <c r="F83" s="15">
        <f t="shared" si="16"/>
        <v>82</v>
      </c>
      <c r="G83" s="196">
        <f>'[2]21'!H85</f>
        <v>36</v>
      </c>
      <c r="H83" s="197">
        <f>'[2]21'!I85</f>
        <v>0</v>
      </c>
      <c r="I83" s="197">
        <f>'[2]21'!J85</f>
        <v>0</v>
      </c>
      <c r="J83" s="197">
        <f>'[2]21'!K85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6">
        <f>'[2]21'!B86</f>
        <v>82</v>
      </c>
      <c r="C84" s="197">
        <f>'[2]21'!C86</f>
        <v>0</v>
      </c>
      <c r="D84" s="197">
        <f>'[2]21'!D86</f>
        <v>0</v>
      </c>
      <c r="E84" s="197">
        <f>'[2]21'!E86</f>
        <v>0</v>
      </c>
      <c r="F84" s="15">
        <f t="shared" si="16"/>
        <v>82</v>
      </c>
      <c r="G84" s="196">
        <f>'[2]21'!H86</f>
        <v>36</v>
      </c>
      <c r="H84" s="197">
        <f>'[2]21'!I86</f>
        <v>0</v>
      </c>
      <c r="I84" s="197">
        <f>'[2]21'!J86</f>
        <v>0</v>
      </c>
      <c r="J84" s="197">
        <f>'[2]21'!K86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6">
        <f>'[2]21'!B87</f>
        <v>82</v>
      </c>
      <c r="C85" s="197">
        <f>'[2]21'!C87</f>
        <v>0</v>
      </c>
      <c r="D85" s="197">
        <f>'[2]21'!D87</f>
        <v>0</v>
      </c>
      <c r="E85" s="197">
        <f>'[2]21'!E87</f>
        <v>0</v>
      </c>
      <c r="F85" s="15">
        <f t="shared" si="16"/>
        <v>82</v>
      </c>
      <c r="G85" s="196">
        <f>'[2]21'!H87</f>
        <v>36</v>
      </c>
      <c r="H85" s="197">
        <f>'[2]21'!I87</f>
        <v>0</v>
      </c>
      <c r="I85" s="197">
        <f>'[2]21'!J87</f>
        <v>0</v>
      </c>
      <c r="J85" s="197">
        <f>'[2]21'!K87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6">
        <f>'[2]21'!B88</f>
        <v>82</v>
      </c>
      <c r="C86" s="197">
        <f>'[2]21'!C88</f>
        <v>0</v>
      </c>
      <c r="D86" s="197">
        <f>'[2]21'!D88</f>
        <v>0</v>
      </c>
      <c r="E86" s="197">
        <f>'[2]21'!E88</f>
        <v>0</v>
      </c>
      <c r="F86" s="15">
        <f t="shared" si="16"/>
        <v>82</v>
      </c>
      <c r="G86" s="196">
        <f>'[2]21'!H88</f>
        <v>36</v>
      </c>
      <c r="H86" s="197">
        <f>'[2]21'!I88</f>
        <v>0</v>
      </c>
      <c r="I86" s="197">
        <f>'[2]21'!J88</f>
        <v>0</v>
      </c>
      <c r="J86" s="197">
        <f>'[2]21'!K88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6">
        <f>'[2]21'!B89</f>
        <v>82</v>
      </c>
      <c r="C87" s="197">
        <f>'[2]21'!C89</f>
        <v>0</v>
      </c>
      <c r="D87" s="197">
        <f>'[2]21'!D89</f>
        <v>0</v>
      </c>
      <c r="E87" s="197">
        <f>'[2]21'!E89</f>
        <v>0</v>
      </c>
      <c r="F87" s="15">
        <f t="shared" si="16"/>
        <v>82</v>
      </c>
      <c r="G87" s="196">
        <f>'[2]21'!H89</f>
        <v>37</v>
      </c>
      <c r="H87" s="197">
        <f>'[2]21'!I89</f>
        <v>0</v>
      </c>
      <c r="I87" s="197">
        <f>'[2]21'!J89</f>
        <v>0</v>
      </c>
      <c r="J87" s="197">
        <f>'[2]21'!K89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6">
        <f>'[2]21'!B90</f>
        <v>82</v>
      </c>
      <c r="C88" s="197">
        <f>'[2]21'!C90</f>
        <v>0</v>
      </c>
      <c r="D88" s="197">
        <f>'[2]21'!D90</f>
        <v>0</v>
      </c>
      <c r="E88" s="197">
        <f>'[2]21'!E90</f>
        <v>0</v>
      </c>
      <c r="F88" s="15">
        <f t="shared" si="16"/>
        <v>82</v>
      </c>
      <c r="G88" s="196">
        <f>'[2]21'!H90</f>
        <v>37</v>
      </c>
      <c r="H88" s="197">
        <f>'[2]21'!I90</f>
        <v>0</v>
      </c>
      <c r="I88" s="197">
        <f>'[2]21'!J90</f>
        <v>0</v>
      </c>
      <c r="J88" s="197">
        <f>'[2]21'!K90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6">
        <f>'[2]21'!B91</f>
        <v>82</v>
      </c>
      <c r="C89" s="197">
        <f>'[2]21'!C91</f>
        <v>0</v>
      </c>
      <c r="D89" s="197">
        <f>'[2]21'!D91</f>
        <v>0</v>
      </c>
      <c r="E89" s="197">
        <f>'[2]21'!E91</f>
        <v>0</v>
      </c>
      <c r="F89" s="15">
        <f t="shared" si="16"/>
        <v>82</v>
      </c>
      <c r="G89" s="196">
        <f>'[2]21'!H91</f>
        <v>37</v>
      </c>
      <c r="H89" s="197">
        <f>'[2]21'!I91</f>
        <v>0</v>
      </c>
      <c r="I89" s="197">
        <f>'[2]21'!J91</f>
        <v>0</v>
      </c>
      <c r="J89" s="197">
        <f>'[2]21'!K91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6">
        <f>'[2]21'!B92</f>
        <v>82</v>
      </c>
      <c r="C90" s="197">
        <f>'[2]21'!C92</f>
        <v>0</v>
      </c>
      <c r="D90" s="197">
        <f>'[2]21'!D92</f>
        <v>0</v>
      </c>
      <c r="E90" s="197">
        <f>'[2]21'!E92</f>
        <v>0</v>
      </c>
      <c r="F90" s="15">
        <f t="shared" si="16"/>
        <v>82</v>
      </c>
      <c r="G90" s="196">
        <f>'[2]21'!H92</f>
        <v>37</v>
      </c>
      <c r="H90" s="197">
        <f>'[2]21'!I92</f>
        <v>0</v>
      </c>
      <c r="I90" s="197">
        <f>'[2]21'!J92</f>
        <v>0</v>
      </c>
      <c r="J90" s="197">
        <f>'[2]21'!K92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6">
        <f>'[2]21'!B93</f>
        <v>82</v>
      </c>
      <c r="C91" s="197">
        <f>'[2]21'!C93</f>
        <v>0</v>
      </c>
      <c r="D91" s="197">
        <f>'[2]21'!D93</f>
        <v>0</v>
      </c>
      <c r="E91" s="197">
        <f>'[2]21'!E93</f>
        <v>0</v>
      </c>
      <c r="F91" s="15">
        <f t="shared" si="16"/>
        <v>82</v>
      </c>
      <c r="G91" s="196">
        <f>'[2]21'!H93</f>
        <v>37</v>
      </c>
      <c r="H91" s="197">
        <f>'[2]21'!I93</f>
        <v>0</v>
      </c>
      <c r="I91" s="197">
        <f>'[2]21'!J93</f>
        <v>0</v>
      </c>
      <c r="J91" s="197">
        <f>'[2]21'!K93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6">
        <f>'[2]21'!B94</f>
        <v>82</v>
      </c>
      <c r="C92" s="197">
        <f>'[2]21'!C94</f>
        <v>0</v>
      </c>
      <c r="D92" s="197">
        <f>'[2]21'!D94</f>
        <v>0</v>
      </c>
      <c r="E92" s="197">
        <f>'[2]21'!E94</f>
        <v>0</v>
      </c>
      <c r="F92" s="15">
        <f t="shared" si="16"/>
        <v>82</v>
      </c>
      <c r="G92" s="196">
        <f>'[2]21'!H94</f>
        <v>37</v>
      </c>
      <c r="H92" s="197">
        <f>'[2]21'!I94</f>
        <v>0</v>
      </c>
      <c r="I92" s="197">
        <f>'[2]21'!J94</f>
        <v>0</v>
      </c>
      <c r="J92" s="197">
        <f>'[2]21'!K94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6">
        <f>'[2]21'!B95</f>
        <v>82</v>
      </c>
      <c r="C93" s="197">
        <f>'[2]21'!C95</f>
        <v>0</v>
      </c>
      <c r="D93" s="197">
        <f>'[2]21'!D95</f>
        <v>0</v>
      </c>
      <c r="E93" s="197">
        <f>'[2]21'!E95</f>
        <v>0</v>
      </c>
      <c r="F93" s="15">
        <f t="shared" si="16"/>
        <v>82</v>
      </c>
      <c r="G93" s="196">
        <f>'[2]21'!H95</f>
        <v>37</v>
      </c>
      <c r="H93" s="197">
        <f>'[2]21'!I95</f>
        <v>0</v>
      </c>
      <c r="I93" s="197">
        <f>'[2]21'!J95</f>
        <v>0</v>
      </c>
      <c r="J93" s="197">
        <f>'[2]21'!K95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6">
        <f>'[2]21'!B96</f>
        <v>82</v>
      </c>
      <c r="C94" s="197">
        <f>'[2]21'!C96</f>
        <v>0</v>
      </c>
      <c r="D94" s="197">
        <f>'[2]21'!D96</f>
        <v>0</v>
      </c>
      <c r="E94" s="197">
        <f>'[2]21'!E96</f>
        <v>0</v>
      </c>
      <c r="F94" s="15">
        <f t="shared" si="16"/>
        <v>82</v>
      </c>
      <c r="G94" s="196">
        <f>'[2]21'!H96</f>
        <v>37</v>
      </c>
      <c r="H94" s="197">
        <f>'[2]21'!I96</f>
        <v>0</v>
      </c>
      <c r="I94" s="197">
        <f>'[2]21'!J96</f>
        <v>0</v>
      </c>
      <c r="J94" s="197">
        <f>'[2]21'!K96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6">
        <f>'[2]21'!B97</f>
        <v>82</v>
      </c>
      <c r="C95" s="197">
        <f>'[2]21'!C97</f>
        <v>0</v>
      </c>
      <c r="D95" s="197">
        <f>'[2]21'!D97</f>
        <v>0</v>
      </c>
      <c r="E95" s="197">
        <f>'[2]21'!E97</f>
        <v>0</v>
      </c>
      <c r="F95" s="15">
        <f t="shared" si="16"/>
        <v>82</v>
      </c>
      <c r="G95" s="196">
        <f>'[2]21'!H97</f>
        <v>37</v>
      </c>
      <c r="H95" s="197">
        <f>'[2]21'!I97</f>
        <v>0</v>
      </c>
      <c r="I95" s="197">
        <f>'[2]21'!J97</f>
        <v>0</v>
      </c>
      <c r="J95" s="197">
        <f>'[2]21'!K97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6">
        <f>'[2]21'!B98</f>
        <v>82</v>
      </c>
      <c r="C96" s="197">
        <f>'[2]21'!C98</f>
        <v>0</v>
      </c>
      <c r="D96" s="197">
        <f>'[2]21'!D98</f>
        <v>0</v>
      </c>
      <c r="E96" s="197">
        <f>'[2]21'!E98</f>
        <v>0</v>
      </c>
      <c r="F96" s="15">
        <f t="shared" si="16"/>
        <v>82</v>
      </c>
      <c r="G96" s="196">
        <f>'[2]21'!H98</f>
        <v>37</v>
      </c>
      <c r="H96" s="197">
        <f>'[2]21'!I98</f>
        <v>0</v>
      </c>
      <c r="I96" s="197">
        <f>'[2]21'!J98</f>
        <v>0</v>
      </c>
      <c r="J96" s="197">
        <f>'[2]21'!K98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6">
        <f>'[2]21'!B99</f>
        <v>82</v>
      </c>
      <c r="C97" s="197">
        <f>'[2]21'!C99</f>
        <v>0</v>
      </c>
      <c r="D97" s="197">
        <f>'[2]21'!D99</f>
        <v>0</v>
      </c>
      <c r="E97" s="197">
        <f>'[2]21'!E99</f>
        <v>0</v>
      </c>
      <c r="F97" s="15">
        <f t="shared" si="16"/>
        <v>82</v>
      </c>
      <c r="G97" s="196">
        <f>'[2]21'!H99</f>
        <v>37</v>
      </c>
      <c r="H97" s="197">
        <f>'[2]21'!I99</f>
        <v>0</v>
      </c>
      <c r="I97" s="197">
        <f>'[2]21'!J99</f>
        <v>0</v>
      </c>
      <c r="J97" s="197">
        <f>'[2]21'!K99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6">
        <f>'[2]21'!B100</f>
        <v>82</v>
      </c>
      <c r="C98" s="197">
        <f>'[2]21'!C100</f>
        <v>0</v>
      </c>
      <c r="D98" s="197">
        <f>'[2]21'!D100</f>
        <v>0</v>
      </c>
      <c r="E98" s="197">
        <f>'[2]21'!E100</f>
        <v>0</v>
      </c>
      <c r="F98" s="15">
        <f t="shared" si="16"/>
        <v>82</v>
      </c>
      <c r="G98" s="196">
        <f>'[2]21'!H100</f>
        <v>37</v>
      </c>
      <c r="H98" s="197">
        <f>'[2]21'!I100</f>
        <v>0</v>
      </c>
      <c r="I98" s="197">
        <f>'[2]21'!J100</f>
        <v>0</v>
      </c>
      <c r="J98" s="197">
        <f>'[2]21'!K100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1.972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1.972</v>
      </c>
      <c r="G99" s="171">
        <f t="shared" si="17"/>
        <v>1.3727499999999999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1.3727499999999999</v>
      </c>
      <c r="L99" s="171">
        <f t="shared" si="17"/>
        <v>2.4E-2</v>
      </c>
      <c r="M99" s="171">
        <f t="shared" si="17"/>
        <v>1.3604500000000035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1.3604500000000035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960</v>
      </c>
      <c r="G3" s="16">
        <f>'[3]21'!G5</f>
        <v>0</v>
      </c>
      <c r="H3" s="17">
        <f>SUM(B3:G3)</f>
        <v>1280</v>
      </c>
      <c r="I3" s="15">
        <f>'[3]21'!J5</f>
        <v>320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213</v>
      </c>
      <c r="N3" s="16">
        <f>'[3]21'!O5</f>
        <v>0</v>
      </c>
      <c r="O3" s="17">
        <f>SUM(I3:N3)</f>
        <v>533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213</v>
      </c>
      <c r="V3" s="16">
        <f t="shared" si="0"/>
        <v>0</v>
      </c>
      <c r="W3" s="17">
        <f>SUM(Q3:V3)</f>
        <v>533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213</v>
      </c>
      <c r="AQ3" s="8">
        <f t="shared" si="3"/>
        <v>0</v>
      </c>
      <c r="AR3" s="8">
        <f>SUM(AL3:AQ3)</f>
        <v>469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960</v>
      </c>
      <c r="G4" s="16">
        <f>'[3]21'!G6</f>
        <v>0</v>
      </c>
      <c r="H4" s="17">
        <f>SUM(B4:G4)</f>
        <v>1280</v>
      </c>
      <c r="I4" s="15">
        <f>'[3]21'!J6</f>
        <v>320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213</v>
      </c>
      <c r="N4" s="16">
        <f>'[3]21'!O6</f>
        <v>0</v>
      </c>
      <c r="O4" s="17">
        <f>SUM(I4:N4)</f>
        <v>533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213</v>
      </c>
      <c r="V4" s="16">
        <f>IF($P4=1,N4,IF(AND($P4=0.985,N4&gt;0.985*G4),G4*0.985,IF(AND($P4=0.965,N4&gt;0.965*G4),0.965*G4,N4)))</f>
        <v>0</v>
      </c>
      <c r="W4" s="17">
        <f>SUM(Q4:V4)</f>
        <v>533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213</v>
      </c>
      <c r="AQ4" s="8">
        <f t="shared" si="3"/>
        <v>0</v>
      </c>
      <c r="AR4" s="8">
        <f t="shared" ref="AR4:AR67" si="18">SUM(AL4:AQ4)</f>
        <v>469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960</v>
      </c>
      <c r="G5" s="16">
        <f>'[3]21'!G7</f>
        <v>0</v>
      </c>
      <c r="H5" s="17">
        <f t="shared" ref="H5:H68" si="27">SUM(B5:G5)</f>
        <v>1280</v>
      </c>
      <c r="I5" s="15">
        <f>'[3]21'!J7</f>
        <v>320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213</v>
      </c>
      <c r="N5" s="16">
        <f>'[3]21'!O7</f>
        <v>0</v>
      </c>
      <c r="O5" s="17">
        <f t="shared" ref="O5:O68" si="28">SUM(I5:N5)</f>
        <v>533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213</v>
      </c>
      <c r="V5" s="16">
        <f t="shared" si="0"/>
        <v>0</v>
      </c>
      <c r="W5" s="17">
        <f t="shared" ref="W5:W68" si="30">SUM(Q5:V5)</f>
        <v>533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213</v>
      </c>
      <c r="AQ5" s="8">
        <f t="shared" si="3"/>
        <v>0</v>
      </c>
      <c r="AR5" s="8">
        <f t="shared" si="18"/>
        <v>469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960</v>
      </c>
      <c r="G6" s="16">
        <f>'[3]21'!G8</f>
        <v>0</v>
      </c>
      <c r="H6" s="17">
        <f t="shared" si="27"/>
        <v>1280</v>
      </c>
      <c r="I6" s="15">
        <f>'[3]21'!J8</f>
        <v>320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213</v>
      </c>
      <c r="N6" s="16">
        <f>'[3]21'!O8</f>
        <v>0</v>
      </c>
      <c r="O6" s="17">
        <f t="shared" si="28"/>
        <v>533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213</v>
      </c>
      <c r="V6" s="16">
        <f t="shared" si="0"/>
        <v>0</v>
      </c>
      <c r="W6" s="17">
        <f t="shared" si="30"/>
        <v>533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213</v>
      </c>
      <c r="AQ6" s="8">
        <f t="shared" si="3"/>
        <v>0</v>
      </c>
      <c r="AR6" s="8">
        <f t="shared" si="18"/>
        <v>469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960</v>
      </c>
      <c r="G7" s="16">
        <f>'[3]21'!G9</f>
        <v>0</v>
      </c>
      <c r="H7" s="17">
        <f t="shared" si="27"/>
        <v>1280</v>
      </c>
      <c r="I7" s="15">
        <f>'[3]21'!J9</f>
        <v>320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216</v>
      </c>
      <c r="N7" s="16">
        <f>'[3]21'!O9</f>
        <v>0</v>
      </c>
      <c r="O7" s="17">
        <f t="shared" si="28"/>
        <v>536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216</v>
      </c>
      <c r="V7" s="16">
        <f t="shared" si="0"/>
        <v>0</v>
      </c>
      <c r="W7" s="17">
        <f t="shared" si="30"/>
        <v>536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216</v>
      </c>
      <c r="AQ7" s="8">
        <f t="shared" si="3"/>
        <v>0</v>
      </c>
      <c r="AR7" s="8">
        <f t="shared" si="18"/>
        <v>472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960</v>
      </c>
      <c r="G8" s="16">
        <f>'[3]21'!G10</f>
        <v>0</v>
      </c>
      <c r="H8" s="17">
        <f t="shared" si="27"/>
        <v>1280</v>
      </c>
      <c r="I8" s="15">
        <f>'[3]21'!J10</f>
        <v>320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210</v>
      </c>
      <c r="N8" s="16">
        <f>'[3]21'!O10</f>
        <v>0</v>
      </c>
      <c r="O8" s="17">
        <f t="shared" si="28"/>
        <v>530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210</v>
      </c>
      <c r="V8" s="16">
        <f t="shared" si="0"/>
        <v>0</v>
      </c>
      <c r="W8" s="17">
        <f t="shared" si="30"/>
        <v>530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210</v>
      </c>
      <c r="AQ8" s="8">
        <f t="shared" si="3"/>
        <v>0</v>
      </c>
      <c r="AR8" s="8">
        <f t="shared" si="18"/>
        <v>466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960</v>
      </c>
      <c r="G9" s="16">
        <f>'[3]21'!G11</f>
        <v>0</v>
      </c>
      <c r="H9" s="17">
        <f t="shared" si="27"/>
        <v>1280</v>
      </c>
      <c r="I9" s="15">
        <f>'[3]21'!J11</f>
        <v>320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210</v>
      </c>
      <c r="N9" s="16">
        <f>'[3]21'!O11</f>
        <v>0</v>
      </c>
      <c r="O9" s="17">
        <f t="shared" si="28"/>
        <v>530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210</v>
      </c>
      <c r="V9" s="16">
        <f t="shared" si="0"/>
        <v>0</v>
      </c>
      <c r="W9" s="17">
        <f t="shared" si="30"/>
        <v>530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210</v>
      </c>
      <c r="AQ9" s="8">
        <f t="shared" si="3"/>
        <v>0</v>
      </c>
      <c r="AR9" s="8">
        <f t="shared" si="18"/>
        <v>466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960</v>
      </c>
      <c r="G10" s="16">
        <f>'[3]21'!G12</f>
        <v>0</v>
      </c>
      <c r="H10" s="17">
        <f t="shared" si="27"/>
        <v>1280</v>
      </c>
      <c r="I10" s="15">
        <f>'[3]21'!J12</f>
        <v>320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210</v>
      </c>
      <c r="N10" s="16">
        <f>'[3]21'!O12</f>
        <v>0</v>
      </c>
      <c r="O10" s="17">
        <f t="shared" si="28"/>
        <v>530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210</v>
      </c>
      <c r="V10" s="16">
        <f t="shared" si="0"/>
        <v>0</v>
      </c>
      <c r="W10" s="17">
        <f t="shared" si="30"/>
        <v>530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210</v>
      </c>
      <c r="AQ10" s="8">
        <f t="shared" si="3"/>
        <v>0</v>
      </c>
      <c r="AR10" s="8">
        <f t="shared" si="18"/>
        <v>466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960</v>
      </c>
      <c r="G11" s="16">
        <f>'[3]21'!G13</f>
        <v>0</v>
      </c>
      <c r="H11" s="17">
        <f t="shared" si="27"/>
        <v>1280</v>
      </c>
      <c r="I11" s="15">
        <f>'[3]21'!J13</f>
        <v>320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240</v>
      </c>
      <c r="N11" s="16">
        <f>'[3]21'!O13</f>
        <v>0</v>
      </c>
      <c r="O11" s="17">
        <f t="shared" si="28"/>
        <v>560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240</v>
      </c>
      <c r="V11" s="16">
        <f t="shared" si="0"/>
        <v>0</v>
      </c>
      <c r="W11" s="17">
        <f t="shared" si="30"/>
        <v>560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240</v>
      </c>
      <c r="AQ11" s="8">
        <f t="shared" si="3"/>
        <v>0</v>
      </c>
      <c r="AR11" s="8">
        <f t="shared" si="18"/>
        <v>496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960</v>
      </c>
      <c r="G12" s="16">
        <f>'[3]21'!G14</f>
        <v>0</v>
      </c>
      <c r="H12" s="17">
        <f t="shared" si="27"/>
        <v>1280</v>
      </c>
      <c r="I12" s="15">
        <f>'[3]21'!J14</f>
        <v>320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240</v>
      </c>
      <c r="N12" s="16">
        <f>'[3]21'!O14</f>
        <v>0</v>
      </c>
      <c r="O12" s="17">
        <f t="shared" si="28"/>
        <v>560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240</v>
      </c>
      <c r="V12" s="16">
        <f t="shared" si="0"/>
        <v>0</v>
      </c>
      <c r="W12" s="17">
        <f t="shared" si="30"/>
        <v>560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240</v>
      </c>
      <c r="AQ12" s="8">
        <f t="shared" si="3"/>
        <v>0</v>
      </c>
      <c r="AR12" s="8">
        <f t="shared" si="18"/>
        <v>496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960</v>
      </c>
      <c r="G13" s="16">
        <f>'[3]21'!G15</f>
        <v>0</v>
      </c>
      <c r="H13" s="17">
        <f t="shared" si="27"/>
        <v>1280</v>
      </c>
      <c r="I13" s="15">
        <f>'[3]21'!J15</f>
        <v>320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245</v>
      </c>
      <c r="N13" s="16">
        <f>'[3]21'!O15</f>
        <v>0</v>
      </c>
      <c r="O13" s="17">
        <f t="shared" si="28"/>
        <v>565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245</v>
      </c>
      <c r="V13" s="16">
        <f t="shared" si="0"/>
        <v>0</v>
      </c>
      <c r="W13" s="17">
        <f t="shared" si="30"/>
        <v>565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245</v>
      </c>
      <c r="AQ13" s="8">
        <f t="shared" si="3"/>
        <v>0</v>
      </c>
      <c r="AR13" s="8">
        <f t="shared" si="18"/>
        <v>501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960</v>
      </c>
      <c r="G14" s="16">
        <f>'[3]21'!G16</f>
        <v>0</v>
      </c>
      <c r="H14" s="17">
        <f t="shared" si="27"/>
        <v>1280</v>
      </c>
      <c r="I14" s="15">
        <f>'[3]21'!J16</f>
        <v>320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237</v>
      </c>
      <c r="N14" s="16">
        <f>'[3]21'!O16</f>
        <v>0</v>
      </c>
      <c r="O14" s="17">
        <f t="shared" si="28"/>
        <v>557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237</v>
      </c>
      <c r="V14" s="16">
        <f t="shared" si="0"/>
        <v>0</v>
      </c>
      <c r="W14" s="17">
        <f t="shared" si="30"/>
        <v>557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237</v>
      </c>
      <c r="AQ14" s="8">
        <f t="shared" si="3"/>
        <v>0</v>
      </c>
      <c r="AR14" s="8">
        <f t="shared" si="18"/>
        <v>493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960</v>
      </c>
      <c r="G15" s="16">
        <f>'[3]21'!G17</f>
        <v>0</v>
      </c>
      <c r="H15" s="17">
        <f t="shared" si="27"/>
        <v>1280</v>
      </c>
      <c r="I15" s="15">
        <f>'[3]21'!J17</f>
        <v>320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240</v>
      </c>
      <c r="N15" s="16">
        <f>'[3]21'!O17</f>
        <v>0</v>
      </c>
      <c r="O15" s="17">
        <f t="shared" si="28"/>
        <v>560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240</v>
      </c>
      <c r="V15" s="16">
        <f t="shared" si="0"/>
        <v>0</v>
      </c>
      <c r="W15" s="17">
        <f t="shared" si="30"/>
        <v>560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240</v>
      </c>
      <c r="AQ15" s="8">
        <f t="shared" si="3"/>
        <v>0</v>
      </c>
      <c r="AR15" s="8">
        <f t="shared" si="18"/>
        <v>496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960</v>
      </c>
      <c r="G16" s="16">
        <f>'[3]21'!G18</f>
        <v>0</v>
      </c>
      <c r="H16" s="17">
        <f t="shared" si="27"/>
        <v>1280</v>
      </c>
      <c r="I16" s="15">
        <f>'[3]21'!J18</f>
        <v>320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240</v>
      </c>
      <c r="N16" s="16">
        <f>'[3]21'!O18</f>
        <v>0</v>
      </c>
      <c r="O16" s="17">
        <f t="shared" si="28"/>
        <v>560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240</v>
      </c>
      <c r="V16" s="16">
        <f t="shared" si="0"/>
        <v>0</v>
      </c>
      <c r="W16" s="17">
        <f t="shared" si="30"/>
        <v>560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240</v>
      </c>
      <c r="AQ16" s="8">
        <f t="shared" si="3"/>
        <v>0</v>
      </c>
      <c r="AR16" s="8">
        <f t="shared" si="18"/>
        <v>496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960</v>
      </c>
      <c r="G17" s="16">
        <f>'[3]21'!G19</f>
        <v>0</v>
      </c>
      <c r="H17" s="17">
        <f t="shared" si="27"/>
        <v>1280</v>
      </c>
      <c r="I17" s="15">
        <f>'[3]21'!J19</f>
        <v>320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210</v>
      </c>
      <c r="N17" s="16">
        <f>'[3]21'!O19</f>
        <v>0</v>
      </c>
      <c r="O17" s="17">
        <f t="shared" si="28"/>
        <v>530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210</v>
      </c>
      <c r="V17" s="16">
        <f t="shared" si="0"/>
        <v>0</v>
      </c>
      <c r="W17" s="17">
        <f t="shared" si="30"/>
        <v>530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210</v>
      </c>
      <c r="AQ17" s="8">
        <f t="shared" si="3"/>
        <v>0</v>
      </c>
      <c r="AR17" s="8">
        <f t="shared" si="18"/>
        <v>466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960</v>
      </c>
      <c r="G18" s="16">
        <f>'[3]21'!G20</f>
        <v>0</v>
      </c>
      <c r="H18" s="17">
        <f t="shared" si="27"/>
        <v>1280</v>
      </c>
      <c r="I18" s="15">
        <f>'[3]21'!J20</f>
        <v>320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210</v>
      </c>
      <c r="N18" s="16">
        <f>'[3]21'!O20</f>
        <v>0</v>
      </c>
      <c r="O18" s="17">
        <f t="shared" si="28"/>
        <v>530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210</v>
      </c>
      <c r="V18" s="16">
        <f t="shared" si="0"/>
        <v>0</v>
      </c>
      <c r="W18" s="17">
        <f t="shared" si="30"/>
        <v>530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210</v>
      </c>
      <c r="AQ18" s="8">
        <f t="shared" si="3"/>
        <v>0</v>
      </c>
      <c r="AR18" s="8">
        <f t="shared" si="18"/>
        <v>466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960</v>
      </c>
      <c r="G19" s="16">
        <f>'[3]21'!G21</f>
        <v>0</v>
      </c>
      <c r="H19" s="17">
        <f t="shared" si="27"/>
        <v>1280</v>
      </c>
      <c r="I19" s="15">
        <f>'[3]21'!J21</f>
        <v>320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214</v>
      </c>
      <c r="N19" s="16">
        <f>'[3]21'!O21</f>
        <v>0</v>
      </c>
      <c r="O19" s="17">
        <f t="shared" si="28"/>
        <v>534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214</v>
      </c>
      <c r="V19" s="16">
        <f t="shared" si="29"/>
        <v>0</v>
      </c>
      <c r="W19" s="17">
        <f t="shared" si="30"/>
        <v>534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214</v>
      </c>
      <c r="AQ19" s="8">
        <f t="shared" si="31"/>
        <v>0</v>
      </c>
      <c r="AR19" s="8">
        <f t="shared" si="18"/>
        <v>470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960</v>
      </c>
      <c r="G20" s="16">
        <f>'[3]21'!G22</f>
        <v>0</v>
      </c>
      <c r="H20" s="17">
        <f t="shared" si="27"/>
        <v>1280</v>
      </c>
      <c r="I20" s="15">
        <f>'[3]21'!J22</f>
        <v>320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209</v>
      </c>
      <c r="N20" s="16">
        <f>'[3]21'!O22</f>
        <v>0</v>
      </c>
      <c r="O20" s="17">
        <f t="shared" si="28"/>
        <v>529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209</v>
      </c>
      <c r="V20" s="16">
        <f t="shared" si="29"/>
        <v>0</v>
      </c>
      <c r="W20" s="17">
        <f t="shared" si="30"/>
        <v>529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209</v>
      </c>
      <c r="AQ20" s="8">
        <f t="shared" si="31"/>
        <v>0</v>
      </c>
      <c r="AR20" s="8">
        <f t="shared" si="18"/>
        <v>465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960</v>
      </c>
      <c r="G21" s="16">
        <f>'[3]21'!G23</f>
        <v>0</v>
      </c>
      <c r="H21" s="17">
        <f t="shared" si="27"/>
        <v>1280</v>
      </c>
      <c r="I21" s="15">
        <f>'[3]21'!J23</f>
        <v>320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210</v>
      </c>
      <c r="N21" s="16">
        <f>'[3]21'!O23</f>
        <v>0</v>
      </c>
      <c r="O21" s="17">
        <f t="shared" si="28"/>
        <v>530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210</v>
      </c>
      <c r="V21" s="16">
        <f t="shared" si="29"/>
        <v>0</v>
      </c>
      <c r="W21" s="17">
        <f t="shared" si="30"/>
        <v>530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210</v>
      </c>
      <c r="AQ21" s="8">
        <f t="shared" si="31"/>
        <v>0</v>
      </c>
      <c r="AR21" s="8">
        <f t="shared" si="18"/>
        <v>466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960</v>
      </c>
      <c r="G22" s="16">
        <f>'[3]21'!G24</f>
        <v>0</v>
      </c>
      <c r="H22" s="17">
        <f t="shared" si="27"/>
        <v>1280</v>
      </c>
      <c r="I22" s="15">
        <f>'[3]21'!J24</f>
        <v>320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210</v>
      </c>
      <c r="N22" s="16">
        <f>'[3]21'!O24</f>
        <v>0</v>
      </c>
      <c r="O22" s="17">
        <f t="shared" si="28"/>
        <v>530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210</v>
      </c>
      <c r="V22" s="16">
        <f t="shared" si="29"/>
        <v>0</v>
      </c>
      <c r="W22" s="17">
        <f t="shared" si="30"/>
        <v>530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210</v>
      </c>
      <c r="AQ22" s="8">
        <f t="shared" si="31"/>
        <v>0</v>
      </c>
      <c r="AR22" s="8">
        <f t="shared" si="18"/>
        <v>466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960</v>
      </c>
      <c r="G23" s="16">
        <f>'[3]21'!G25</f>
        <v>0</v>
      </c>
      <c r="H23" s="17">
        <f t="shared" si="27"/>
        <v>1280</v>
      </c>
      <c r="I23" s="15">
        <f>'[3]21'!J25</f>
        <v>320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150</v>
      </c>
      <c r="N23" s="16">
        <f>'[3]21'!O25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2.5</v>
      </c>
      <c r="AC23" s="8">
        <f t="shared" si="9"/>
        <v>0</v>
      </c>
      <c r="AD23" s="8">
        <f t="shared" si="10"/>
        <v>34.5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2.5</v>
      </c>
      <c r="AJ23" s="8">
        <f t="shared" si="16"/>
        <v>0</v>
      </c>
      <c r="AK23" s="8">
        <f t="shared" si="17"/>
        <v>34.5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145</v>
      </c>
      <c r="AQ23" s="8">
        <f t="shared" si="31"/>
        <v>0</v>
      </c>
      <c r="AR23" s="8">
        <f t="shared" si="18"/>
        <v>401</v>
      </c>
      <c r="AT23" s="8">
        <v>34.5</v>
      </c>
      <c r="AU23" s="8">
        <v>34.5</v>
      </c>
      <c r="AW23" s="199">
        <v>32</v>
      </c>
      <c r="AX23" s="199">
        <v>0</v>
      </c>
      <c r="AY23" s="199">
        <v>0</v>
      </c>
      <c r="AZ23" s="199">
        <v>0</v>
      </c>
      <c r="BA23" s="199">
        <v>2.5</v>
      </c>
      <c r="BB23" s="199">
        <v>0</v>
      </c>
      <c r="BC23" s="8">
        <f t="shared" si="19"/>
        <v>34.5</v>
      </c>
      <c r="BD23" s="199">
        <v>32</v>
      </c>
      <c r="BE23" s="199">
        <v>0</v>
      </c>
      <c r="BF23" s="199">
        <v>0</v>
      </c>
      <c r="BG23" s="199">
        <v>0</v>
      </c>
      <c r="BH23" s="199">
        <v>2.5</v>
      </c>
      <c r="BI23" s="199">
        <v>0</v>
      </c>
      <c r="BJ23" s="8">
        <f t="shared" si="20"/>
        <v>34.5</v>
      </c>
      <c r="BL23" s="8">
        <f t="shared" si="21"/>
        <v>34.5</v>
      </c>
      <c r="BM23" s="8">
        <f t="shared" si="22"/>
        <v>34.5</v>
      </c>
      <c r="BN23" s="8">
        <f t="shared" si="23"/>
        <v>34.5</v>
      </c>
      <c r="BO23" s="8">
        <f t="shared" si="24"/>
        <v>34.5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960</v>
      </c>
      <c r="G24" s="16">
        <f>'[3]21'!G26</f>
        <v>0</v>
      </c>
      <c r="H24" s="17">
        <f t="shared" si="27"/>
        <v>1280</v>
      </c>
      <c r="I24" s="15">
        <f>'[3]21'!J26</f>
        <v>320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150</v>
      </c>
      <c r="N24" s="16">
        <f>'[3]21'!O26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2.5</v>
      </c>
      <c r="AC24" s="8">
        <f t="shared" si="9"/>
        <v>0</v>
      </c>
      <c r="AD24" s="8">
        <f t="shared" si="10"/>
        <v>34.5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2.5</v>
      </c>
      <c r="AJ24" s="8">
        <f t="shared" si="16"/>
        <v>0</v>
      </c>
      <c r="AK24" s="8">
        <f t="shared" si="17"/>
        <v>34.5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145</v>
      </c>
      <c r="AQ24" s="8">
        <f t="shared" si="31"/>
        <v>0</v>
      </c>
      <c r="AR24" s="8">
        <f t="shared" si="18"/>
        <v>401</v>
      </c>
      <c r="AT24" s="8">
        <v>34.5</v>
      </c>
      <c r="AU24" s="8">
        <v>34.5</v>
      </c>
      <c r="AW24" s="199">
        <v>32</v>
      </c>
      <c r="AX24" s="199">
        <v>0</v>
      </c>
      <c r="AY24" s="199">
        <v>0</v>
      </c>
      <c r="AZ24" s="199">
        <v>0</v>
      </c>
      <c r="BA24" s="199">
        <v>2.5</v>
      </c>
      <c r="BB24" s="199">
        <v>0</v>
      </c>
      <c r="BC24" s="8">
        <f t="shared" si="19"/>
        <v>34.5</v>
      </c>
      <c r="BD24" s="199">
        <v>32</v>
      </c>
      <c r="BE24" s="199">
        <v>0</v>
      </c>
      <c r="BF24" s="199">
        <v>0</v>
      </c>
      <c r="BG24" s="199">
        <v>0</v>
      </c>
      <c r="BH24" s="199">
        <v>2.5</v>
      </c>
      <c r="BI24" s="199">
        <v>0</v>
      </c>
      <c r="BJ24" s="8">
        <f t="shared" si="20"/>
        <v>34.5</v>
      </c>
      <c r="BL24" s="8">
        <f t="shared" si="21"/>
        <v>34.5</v>
      </c>
      <c r="BM24" s="8">
        <f t="shared" si="22"/>
        <v>34.5</v>
      </c>
      <c r="BN24" s="8">
        <f t="shared" si="23"/>
        <v>34.5</v>
      </c>
      <c r="BO24" s="8">
        <f t="shared" si="24"/>
        <v>34.5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960</v>
      </c>
      <c r="G25" s="16">
        <f>'[3]21'!G27</f>
        <v>0</v>
      </c>
      <c r="H25" s="17">
        <f t="shared" si="27"/>
        <v>1280</v>
      </c>
      <c r="I25" s="15">
        <f>'[3]21'!J27</f>
        <v>320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150</v>
      </c>
      <c r="N25" s="16">
        <f>'[3]21'!O27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960</v>
      </c>
      <c r="G26" s="16">
        <f>'[3]21'!G28</f>
        <v>0</v>
      </c>
      <c r="H26" s="17">
        <f t="shared" si="27"/>
        <v>1280</v>
      </c>
      <c r="I26" s="15">
        <f>'[3]21'!J28</f>
        <v>320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150</v>
      </c>
      <c r="N26" s="16">
        <f>'[3]21'!O28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2.5</v>
      </c>
      <c r="AC26" s="8">
        <f t="shared" si="9"/>
        <v>0</v>
      </c>
      <c r="AD26" s="8">
        <f t="shared" si="10"/>
        <v>34.5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2.5</v>
      </c>
      <c r="AJ26" s="8">
        <f t="shared" si="16"/>
        <v>0</v>
      </c>
      <c r="AK26" s="8">
        <f t="shared" si="17"/>
        <v>34.5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145</v>
      </c>
      <c r="AQ26" s="8">
        <f t="shared" si="31"/>
        <v>0</v>
      </c>
      <c r="AR26" s="8">
        <f t="shared" si="18"/>
        <v>401</v>
      </c>
      <c r="AT26" s="8">
        <v>34.5</v>
      </c>
      <c r="AU26" s="8">
        <v>34.5</v>
      </c>
      <c r="AW26" s="199">
        <v>32</v>
      </c>
      <c r="AX26" s="199">
        <v>0</v>
      </c>
      <c r="AY26" s="199">
        <v>0</v>
      </c>
      <c r="AZ26" s="199">
        <v>0</v>
      </c>
      <c r="BA26" s="199">
        <v>2.5</v>
      </c>
      <c r="BB26" s="199">
        <v>0</v>
      </c>
      <c r="BC26" s="8">
        <f t="shared" si="19"/>
        <v>34.5</v>
      </c>
      <c r="BD26" s="199">
        <v>32</v>
      </c>
      <c r="BE26" s="199">
        <v>0</v>
      </c>
      <c r="BF26" s="199">
        <v>0</v>
      </c>
      <c r="BG26" s="199">
        <v>0</v>
      </c>
      <c r="BH26" s="199">
        <v>2.5</v>
      </c>
      <c r="BI26" s="199">
        <v>0</v>
      </c>
      <c r="BJ26" s="8">
        <f t="shared" si="20"/>
        <v>34.5</v>
      </c>
      <c r="BL26" s="8">
        <f t="shared" si="21"/>
        <v>34.5</v>
      </c>
      <c r="BM26" s="8">
        <f t="shared" si="22"/>
        <v>34.5</v>
      </c>
      <c r="BN26" s="8">
        <f t="shared" si="23"/>
        <v>34.5</v>
      </c>
      <c r="BO26" s="8">
        <f t="shared" si="24"/>
        <v>34.5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960</v>
      </c>
      <c r="G27" s="16">
        <f>'[3]21'!G29</f>
        <v>0</v>
      </c>
      <c r="H27" s="17">
        <f t="shared" si="27"/>
        <v>1280</v>
      </c>
      <c r="I27" s="15">
        <f>'[3]21'!J29</f>
        <v>320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210</v>
      </c>
      <c r="N27" s="16">
        <f>'[3]21'!O29</f>
        <v>0</v>
      </c>
      <c r="O27" s="17">
        <f t="shared" si="28"/>
        <v>530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210</v>
      </c>
      <c r="V27" s="16">
        <f t="shared" si="29"/>
        <v>0</v>
      </c>
      <c r="W27" s="17">
        <f t="shared" si="30"/>
        <v>530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210</v>
      </c>
      <c r="AQ27" s="8">
        <f t="shared" si="31"/>
        <v>0</v>
      </c>
      <c r="AR27" s="8">
        <f t="shared" si="18"/>
        <v>466</v>
      </c>
      <c r="AT27" s="8">
        <v>34.5</v>
      </c>
      <c r="AU27" s="8">
        <v>34.5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34.5</v>
      </c>
      <c r="BM27" s="8">
        <f t="shared" si="22"/>
        <v>34.5</v>
      </c>
      <c r="BN27" s="8">
        <f t="shared" si="23"/>
        <v>32</v>
      </c>
      <c r="BO27" s="8">
        <f t="shared" si="24"/>
        <v>32</v>
      </c>
      <c r="BP27" s="182">
        <f t="shared" si="25"/>
        <v>2.5</v>
      </c>
      <c r="BQ27" s="182">
        <f t="shared" si="26"/>
        <v>2.5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960</v>
      </c>
      <c r="G28" s="16">
        <f>'[3]21'!G30</f>
        <v>0</v>
      </c>
      <c r="H28" s="17">
        <f t="shared" si="27"/>
        <v>1280</v>
      </c>
      <c r="I28" s="15">
        <f>'[3]21'!J30</f>
        <v>320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210</v>
      </c>
      <c r="N28" s="16">
        <f>'[3]21'!O30</f>
        <v>0</v>
      </c>
      <c r="O28" s="17">
        <f t="shared" si="28"/>
        <v>530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210</v>
      </c>
      <c r="V28" s="16">
        <f t="shared" si="29"/>
        <v>0</v>
      </c>
      <c r="W28" s="17">
        <f t="shared" si="30"/>
        <v>530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210</v>
      </c>
      <c r="AQ28" s="8">
        <f t="shared" si="31"/>
        <v>0</v>
      </c>
      <c r="AR28" s="8">
        <f t="shared" si="18"/>
        <v>466</v>
      </c>
      <c r="AT28" s="8">
        <v>34.5</v>
      </c>
      <c r="AU28" s="8">
        <v>34.5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34.5</v>
      </c>
      <c r="BM28" s="8">
        <f t="shared" si="22"/>
        <v>34.5</v>
      </c>
      <c r="BN28" s="8">
        <f t="shared" si="23"/>
        <v>32</v>
      </c>
      <c r="BO28" s="8">
        <f t="shared" si="24"/>
        <v>32</v>
      </c>
      <c r="BP28" s="182">
        <f t="shared" si="25"/>
        <v>2.5</v>
      </c>
      <c r="BQ28" s="182">
        <f t="shared" si="26"/>
        <v>2.5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960</v>
      </c>
      <c r="G29" s="16">
        <f>'[3]21'!G31</f>
        <v>0</v>
      </c>
      <c r="H29" s="17">
        <f t="shared" si="27"/>
        <v>1280</v>
      </c>
      <c r="I29" s="15">
        <f>'[3]21'!J31</f>
        <v>320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290</v>
      </c>
      <c r="N29" s="16">
        <f>'[3]21'!O31</f>
        <v>0</v>
      </c>
      <c r="O29" s="17">
        <f t="shared" si="28"/>
        <v>610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290</v>
      </c>
      <c r="V29" s="16">
        <f t="shared" si="29"/>
        <v>0</v>
      </c>
      <c r="W29" s="17">
        <f t="shared" si="30"/>
        <v>610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290</v>
      </c>
      <c r="AQ29" s="8">
        <f t="shared" si="31"/>
        <v>0</v>
      </c>
      <c r="AR29" s="8">
        <f t="shared" si="18"/>
        <v>546</v>
      </c>
      <c r="AT29" s="8">
        <v>32</v>
      </c>
      <c r="AU29" s="8">
        <v>32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960</v>
      </c>
      <c r="G30" s="16">
        <f>'[3]21'!G32</f>
        <v>0</v>
      </c>
      <c r="H30" s="17">
        <f t="shared" si="27"/>
        <v>1280</v>
      </c>
      <c r="I30" s="15">
        <f>'[3]21'!J32</f>
        <v>320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290</v>
      </c>
      <c r="N30" s="16">
        <f>'[3]21'!O32</f>
        <v>0</v>
      </c>
      <c r="O30" s="17">
        <f t="shared" si="28"/>
        <v>610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290</v>
      </c>
      <c r="V30" s="16">
        <f t="shared" si="29"/>
        <v>0</v>
      </c>
      <c r="W30" s="17">
        <f t="shared" si="30"/>
        <v>610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290</v>
      </c>
      <c r="AQ30" s="8">
        <f t="shared" si="31"/>
        <v>0</v>
      </c>
      <c r="AR30" s="8">
        <f t="shared" si="18"/>
        <v>546</v>
      </c>
      <c r="AT30" s="8">
        <v>32</v>
      </c>
      <c r="AU30" s="8">
        <v>32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960</v>
      </c>
      <c r="G31" s="16">
        <f>'[3]21'!G33</f>
        <v>0</v>
      </c>
      <c r="H31" s="17">
        <f t="shared" si="27"/>
        <v>1280</v>
      </c>
      <c r="I31" s="15">
        <f>'[3]21'!J33</f>
        <v>320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290</v>
      </c>
      <c r="N31" s="16">
        <f>'[3]21'!O33</f>
        <v>0</v>
      </c>
      <c r="O31" s="17">
        <f t="shared" si="28"/>
        <v>610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290</v>
      </c>
      <c r="V31" s="16">
        <f t="shared" si="29"/>
        <v>0</v>
      </c>
      <c r="W31" s="17">
        <f t="shared" si="30"/>
        <v>610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290</v>
      </c>
      <c r="AQ31" s="8">
        <f t="shared" si="31"/>
        <v>0</v>
      </c>
      <c r="AR31" s="8">
        <f t="shared" si="18"/>
        <v>546</v>
      </c>
      <c r="AT31" s="8">
        <v>32</v>
      </c>
      <c r="AU31" s="8">
        <v>32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960</v>
      </c>
      <c r="G32" s="16">
        <f>'[3]21'!G34</f>
        <v>0</v>
      </c>
      <c r="H32" s="17">
        <f t="shared" si="27"/>
        <v>1280</v>
      </c>
      <c r="I32" s="15">
        <f>'[3]21'!J34</f>
        <v>320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290</v>
      </c>
      <c r="N32" s="16">
        <f>'[3]21'!O34</f>
        <v>0</v>
      </c>
      <c r="O32" s="17">
        <f t="shared" si="28"/>
        <v>610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290</v>
      </c>
      <c r="V32" s="16">
        <f t="shared" si="29"/>
        <v>0</v>
      </c>
      <c r="W32" s="17">
        <f t="shared" si="30"/>
        <v>610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290</v>
      </c>
      <c r="AQ32" s="8">
        <f t="shared" si="31"/>
        <v>0</v>
      </c>
      <c r="AR32" s="8">
        <f t="shared" si="18"/>
        <v>546</v>
      </c>
      <c r="AT32" s="8">
        <v>32</v>
      </c>
      <c r="AU32" s="8">
        <v>32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960</v>
      </c>
      <c r="G33" s="16">
        <f>'[3]21'!G35</f>
        <v>0</v>
      </c>
      <c r="H33" s="17">
        <f t="shared" si="27"/>
        <v>1280</v>
      </c>
      <c r="I33" s="15">
        <f>'[3]21'!J35</f>
        <v>320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230</v>
      </c>
      <c r="N33" s="16">
        <f>'[3]21'!O35</f>
        <v>0</v>
      </c>
      <c r="O33" s="17">
        <f t="shared" si="28"/>
        <v>550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230</v>
      </c>
      <c r="V33" s="16">
        <f t="shared" si="29"/>
        <v>0</v>
      </c>
      <c r="W33" s="17">
        <f t="shared" si="30"/>
        <v>550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230</v>
      </c>
      <c r="AQ33" s="8">
        <f t="shared" si="31"/>
        <v>0</v>
      </c>
      <c r="AR33" s="8">
        <f t="shared" si="18"/>
        <v>486</v>
      </c>
      <c r="AT33" s="8">
        <v>32</v>
      </c>
      <c r="AU33" s="8">
        <v>32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960</v>
      </c>
      <c r="G34" s="16">
        <f>'[3]21'!G36</f>
        <v>0</v>
      </c>
      <c r="H34" s="17">
        <f t="shared" si="27"/>
        <v>1280</v>
      </c>
      <c r="I34" s="15">
        <f>'[3]21'!J36</f>
        <v>320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220</v>
      </c>
      <c r="N34" s="16">
        <f>'[3]21'!O36</f>
        <v>0</v>
      </c>
      <c r="O34" s="17">
        <f t="shared" si="28"/>
        <v>540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220</v>
      </c>
      <c r="V34" s="16">
        <f t="shared" si="29"/>
        <v>0</v>
      </c>
      <c r="W34" s="17">
        <f t="shared" si="30"/>
        <v>540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220</v>
      </c>
      <c r="AQ34" s="8">
        <f t="shared" si="31"/>
        <v>0</v>
      </c>
      <c r="AR34" s="8">
        <f t="shared" si="18"/>
        <v>476</v>
      </c>
      <c r="AT34" s="8">
        <v>32</v>
      </c>
      <c r="AU34" s="8">
        <v>32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960</v>
      </c>
      <c r="G35" s="16">
        <f>'[3]21'!G37</f>
        <v>0</v>
      </c>
      <c r="H35" s="17">
        <f t="shared" si="27"/>
        <v>1280</v>
      </c>
      <c r="I35" s="15">
        <f>'[3]21'!J37</f>
        <v>320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160</v>
      </c>
      <c r="N35" s="16">
        <f>'[3]21'!O37</f>
        <v>0</v>
      </c>
      <c r="O35" s="17">
        <f t="shared" si="28"/>
        <v>480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160</v>
      </c>
      <c r="V35" s="16">
        <f t="shared" si="29"/>
        <v>0</v>
      </c>
      <c r="W35" s="17">
        <f t="shared" si="30"/>
        <v>480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160</v>
      </c>
      <c r="AQ35" s="8">
        <f t="shared" si="31"/>
        <v>0</v>
      </c>
      <c r="AR35" s="8">
        <f t="shared" si="18"/>
        <v>416</v>
      </c>
      <c r="AT35" s="8">
        <v>32</v>
      </c>
      <c r="AU35" s="8">
        <v>32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960</v>
      </c>
      <c r="G36" s="16">
        <f>'[3]21'!G38</f>
        <v>0</v>
      </c>
      <c r="H36" s="17">
        <f t="shared" si="27"/>
        <v>1280</v>
      </c>
      <c r="I36" s="15">
        <f>'[3]21'!J38</f>
        <v>320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160</v>
      </c>
      <c r="N36" s="16">
        <f>'[3]21'!O38</f>
        <v>0</v>
      </c>
      <c r="O36" s="17">
        <f t="shared" si="28"/>
        <v>480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160</v>
      </c>
      <c r="V36" s="16">
        <f t="shared" si="29"/>
        <v>0</v>
      </c>
      <c r="W36" s="17">
        <f t="shared" si="30"/>
        <v>480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160</v>
      </c>
      <c r="AQ36" s="8">
        <f t="shared" si="31"/>
        <v>0</v>
      </c>
      <c r="AR36" s="8">
        <f t="shared" si="18"/>
        <v>416</v>
      </c>
      <c r="AT36" s="8">
        <v>32</v>
      </c>
      <c r="AU36" s="8">
        <v>32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960</v>
      </c>
      <c r="G37" s="16">
        <f>'[3]21'!G39</f>
        <v>0</v>
      </c>
      <c r="H37" s="17">
        <f t="shared" si="27"/>
        <v>1280</v>
      </c>
      <c r="I37" s="15">
        <f>'[3]21'!J39</f>
        <v>320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171</v>
      </c>
      <c r="N37" s="16">
        <f>'[3]21'!O39</f>
        <v>0</v>
      </c>
      <c r="O37" s="17">
        <f t="shared" si="28"/>
        <v>491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171</v>
      </c>
      <c r="V37" s="16">
        <f t="shared" si="29"/>
        <v>0</v>
      </c>
      <c r="W37" s="17">
        <f t="shared" si="30"/>
        <v>491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171</v>
      </c>
      <c r="AQ37" s="8">
        <f t="shared" si="31"/>
        <v>0</v>
      </c>
      <c r="AR37" s="8">
        <f t="shared" si="18"/>
        <v>427</v>
      </c>
      <c r="AT37" s="8">
        <v>32</v>
      </c>
      <c r="AU37" s="8">
        <v>32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960</v>
      </c>
      <c r="G38" s="16">
        <f>'[3]21'!G40</f>
        <v>0</v>
      </c>
      <c r="H38" s="17">
        <f t="shared" si="27"/>
        <v>1280</v>
      </c>
      <c r="I38" s="15">
        <f>'[3]21'!J40</f>
        <v>320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163</v>
      </c>
      <c r="N38" s="16">
        <f>'[3]21'!O40</f>
        <v>0</v>
      </c>
      <c r="O38" s="17">
        <f t="shared" si="28"/>
        <v>483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163</v>
      </c>
      <c r="V38" s="16">
        <f t="shared" si="29"/>
        <v>0</v>
      </c>
      <c r="W38" s="17">
        <f t="shared" si="30"/>
        <v>483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163</v>
      </c>
      <c r="AQ38" s="8">
        <f t="shared" si="31"/>
        <v>0</v>
      </c>
      <c r="AR38" s="8">
        <f t="shared" si="18"/>
        <v>419</v>
      </c>
      <c r="AT38" s="8">
        <v>32</v>
      </c>
      <c r="AU38" s="8">
        <v>32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960</v>
      </c>
      <c r="G39" s="16">
        <f>'[3]21'!G41</f>
        <v>0</v>
      </c>
      <c r="H39" s="17">
        <f t="shared" si="27"/>
        <v>1280</v>
      </c>
      <c r="I39" s="15">
        <f>'[3]21'!J41</f>
        <v>320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163</v>
      </c>
      <c r="N39" s="16">
        <f>'[3]21'!O41</f>
        <v>0</v>
      </c>
      <c r="O39" s="17">
        <f t="shared" si="28"/>
        <v>483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163</v>
      </c>
      <c r="V39" s="16">
        <f t="shared" si="29"/>
        <v>0</v>
      </c>
      <c r="W39" s="17">
        <f t="shared" si="30"/>
        <v>483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163</v>
      </c>
      <c r="AQ39" s="8">
        <f t="shared" si="31"/>
        <v>0</v>
      </c>
      <c r="AR39" s="8">
        <f t="shared" si="18"/>
        <v>419</v>
      </c>
      <c r="AT39" s="8">
        <v>32</v>
      </c>
      <c r="AU39" s="8">
        <v>32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960</v>
      </c>
      <c r="G40" s="16">
        <f>'[3]21'!G42</f>
        <v>0</v>
      </c>
      <c r="H40" s="17">
        <f t="shared" si="27"/>
        <v>1280</v>
      </c>
      <c r="I40" s="15">
        <f>'[3]21'!J42</f>
        <v>320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163</v>
      </c>
      <c r="N40" s="16">
        <f>'[3]21'!O42</f>
        <v>0</v>
      </c>
      <c r="O40" s="17">
        <f t="shared" si="28"/>
        <v>483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163</v>
      </c>
      <c r="V40" s="16">
        <f t="shared" si="29"/>
        <v>0</v>
      </c>
      <c r="W40" s="17">
        <f t="shared" si="30"/>
        <v>483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163</v>
      </c>
      <c r="AQ40" s="8">
        <f t="shared" si="31"/>
        <v>0</v>
      </c>
      <c r="AR40" s="8">
        <f t="shared" si="18"/>
        <v>419</v>
      </c>
      <c r="AT40" s="8">
        <v>32</v>
      </c>
      <c r="AU40" s="8">
        <v>32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960</v>
      </c>
      <c r="G41" s="16">
        <f>'[3]21'!G43</f>
        <v>0</v>
      </c>
      <c r="H41" s="17">
        <f t="shared" si="27"/>
        <v>1280</v>
      </c>
      <c r="I41" s="15">
        <f>'[3]21'!J43</f>
        <v>320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163</v>
      </c>
      <c r="N41" s="16">
        <f>'[3]21'!O43</f>
        <v>0</v>
      </c>
      <c r="O41" s="17">
        <f t="shared" si="28"/>
        <v>483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163</v>
      </c>
      <c r="V41" s="16">
        <f t="shared" si="29"/>
        <v>0</v>
      </c>
      <c r="W41" s="17">
        <f t="shared" si="30"/>
        <v>483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163</v>
      </c>
      <c r="AQ41" s="8">
        <f t="shared" si="31"/>
        <v>0</v>
      </c>
      <c r="AR41" s="8">
        <f t="shared" si="18"/>
        <v>419</v>
      </c>
      <c r="AT41" s="8">
        <v>32</v>
      </c>
      <c r="AU41" s="8">
        <v>32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960</v>
      </c>
      <c r="G42" s="16">
        <f>'[3]21'!G44</f>
        <v>0</v>
      </c>
      <c r="H42" s="17">
        <f t="shared" si="27"/>
        <v>1280</v>
      </c>
      <c r="I42" s="15">
        <f>'[3]21'!J44</f>
        <v>320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163</v>
      </c>
      <c r="N42" s="16">
        <f>'[3]21'!O44</f>
        <v>0</v>
      </c>
      <c r="O42" s="17">
        <f t="shared" si="28"/>
        <v>483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163</v>
      </c>
      <c r="V42" s="16">
        <f t="shared" si="29"/>
        <v>0</v>
      </c>
      <c r="W42" s="17">
        <f t="shared" si="30"/>
        <v>483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163</v>
      </c>
      <c r="AQ42" s="8">
        <f t="shared" si="31"/>
        <v>0</v>
      </c>
      <c r="AR42" s="8">
        <f t="shared" si="18"/>
        <v>419</v>
      </c>
      <c r="AT42" s="8">
        <v>32</v>
      </c>
      <c r="AU42" s="8">
        <v>32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960</v>
      </c>
      <c r="G43" s="16">
        <f>'[3]21'!G45</f>
        <v>0</v>
      </c>
      <c r="H43" s="17">
        <f t="shared" si="27"/>
        <v>1280</v>
      </c>
      <c r="I43" s="15">
        <f>'[3]21'!J45</f>
        <v>320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239.47</v>
      </c>
      <c r="N43" s="16">
        <f>'[3]21'!O45</f>
        <v>0</v>
      </c>
      <c r="O43" s="17">
        <f t="shared" si="28"/>
        <v>559.47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239.47</v>
      </c>
      <c r="V43" s="16">
        <f t="shared" si="29"/>
        <v>0</v>
      </c>
      <c r="W43" s="17">
        <f t="shared" si="30"/>
        <v>559.47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239.47</v>
      </c>
      <c r="AQ43" s="8">
        <f t="shared" si="31"/>
        <v>0</v>
      </c>
      <c r="AR43" s="8">
        <f t="shared" si="18"/>
        <v>495.47</v>
      </c>
      <c r="AT43" s="8">
        <v>32</v>
      </c>
      <c r="AU43" s="8">
        <v>32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960</v>
      </c>
      <c r="G44" s="16">
        <f>'[3]21'!G46</f>
        <v>0</v>
      </c>
      <c r="H44" s="17">
        <f t="shared" si="27"/>
        <v>1280</v>
      </c>
      <c r="I44" s="15">
        <f>'[3]21'!J46</f>
        <v>320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213</v>
      </c>
      <c r="N44" s="16">
        <f>'[3]21'!O46</f>
        <v>0</v>
      </c>
      <c r="O44" s="17">
        <f t="shared" si="28"/>
        <v>533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213</v>
      </c>
      <c r="V44" s="16">
        <f t="shared" si="29"/>
        <v>0</v>
      </c>
      <c r="W44" s="17">
        <f t="shared" si="30"/>
        <v>533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213</v>
      </c>
      <c r="AQ44" s="8">
        <f t="shared" si="31"/>
        <v>0</v>
      </c>
      <c r="AR44" s="8">
        <f t="shared" si="18"/>
        <v>469</v>
      </c>
      <c r="AT44" s="8">
        <v>32</v>
      </c>
      <c r="AU44" s="8">
        <v>32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960</v>
      </c>
      <c r="G45" s="16">
        <f>'[3]21'!G47</f>
        <v>0</v>
      </c>
      <c r="H45" s="17">
        <f t="shared" si="27"/>
        <v>1280</v>
      </c>
      <c r="I45" s="15">
        <f>'[3]21'!J47</f>
        <v>320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213</v>
      </c>
      <c r="N45" s="16">
        <f>'[3]21'!O47</f>
        <v>0</v>
      </c>
      <c r="O45" s="17">
        <f t="shared" si="28"/>
        <v>533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213</v>
      </c>
      <c r="V45" s="16">
        <f t="shared" si="29"/>
        <v>0</v>
      </c>
      <c r="W45" s="17">
        <f t="shared" si="30"/>
        <v>533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213</v>
      </c>
      <c r="AQ45" s="8">
        <f t="shared" si="31"/>
        <v>0</v>
      </c>
      <c r="AR45" s="8">
        <f t="shared" si="18"/>
        <v>469</v>
      </c>
      <c r="AT45" s="8">
        <v>32</v>
      </c>
      <c r="AU45" s="8">
        <v>32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960</v>
      </c>
      <c r="G46" s="16">
        <f>'[3]21'!G48</f>
        <v>0</v>
      </c>
      <c r="H46" s="17">
        <f t="shared" si="27"/>
        <v>1280</v>
      </c>
      <c r="I46" s="15">
        <f>'[3]21'!J48</f>
        <v>320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223</v>
      </c>
      <c r="N46" s="16">
        <f>'[3]21'!O48</f>
        <v>0</v>
      </c>
      <c r="O46" s="17">
        <f t="shared" si="28"/>
        <v>543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223</v>
      </c>
      <c r="V46" s="16">
        <f t="shared" si="29"/>
        <v>0</v>
      </c>
      <c r="W46" s="17">
        <f t="shared" si="30"/>
        <v>543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223</v>
      </c>
      <c r="AQ46" s="8">
        <f t="shared" si="31"/>
        <v>0</v>
      </c>
      <c r="AR46" s="8">
        <f t="shared" si="18"/>
        <v>479</v>
      </c>
      <c r="AT46" s="8">
        <v>32</v>
      </c>
      <c r="AU46" s="8">
        <v>32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960</v>
      </c>
      <c r="G47" s="16">
        <f>'[3]21'!G49</f>
        <v>0</v>
      </c>
      <c r="H47" s="17">
        <f t="shared" si="27"/>
        <v>1280</v>
      </c>
      <c r="I47" s="15">
        <f>'[3]21'!J49</f>
        <v>320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158</v>
      </c>
      <c r="N47" s="16">
        <f>'[3]21'!O49</f>
        <v>0</v>
      </c>
      <c r="O47" s="17">
        <f t="shared" si="28"/>
        <v>478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158</v>
      </c>
      <c r="V47" s="16">
        <f t="shared" si="29"/>
        <v>0</v>
      </c>
      <c r="W47" s="17">
        <f t="shared" si="30"/>
        <v>478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158</v>
      </c>
      <c r="AQ47" s="8">
        <f t="shared" si="31"/>
        <v>0</v>
      </c>
      <c r="AR47" s="8">
        <f t="shared" si="18"/>
        <v>414</v>
      </c>
      <c r="AT47" s="8">
        <v>32</v>
      </c>
      <c r="AU47" s="8">
        <v>32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960</v>
      </c>
      <c r="G48" s="16">
        <f>'[3]21'!G50</f>
        <v>0</v>
      </c>
      <c r="H48" s="17">
        <f t="shared" si="27"/>
        <v>1280</v>
      </c>
      <c r="I48" s="15">
        <f>'[3]21'!J50</f>
        <v>320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162</v>
      </c>
      <c r="N48" s="16">
        <f>'[3]21'!O50</f>
        <v>0</v>
      </c>
      <c r="O48" s="17">
        <f t="shared" si="28"/>
        <v>482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162</v>
      </c>
      <c r="V48" s="16">
        <f t="shared" si="29"/>
        <v>0</v>
      </c>
      <c r="W48" s="17">
        <f t="shared" si="30"/>
        <v>482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162</v>
      </c>
      <c r="AQ48" s="8">
        <f t="shared" si="31"/>
        <v>0</v>
      </c>
      <c r="AR48" s="8">
        <f t="shared" si="18"/>
        <v>418</v>
      </c>
      <c r="AT48" s="8">
        <v>32</v>
      </c>
      <c r="AU48" s="8">
        <v>32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960</v>
      </c>
      <c r="G49" s="16">
        <f>'[3]21'!G51</f>
        <v>0</v>
      </c>
      <c r="H49" s="17">
        <f t="shared" si="27"/>
        <v>1280</v>
      </c>
      <c r="I49" s="15">
        <f>'[3]21'!J51</f>
        <v>320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150</v>
      </c>
      <c r="N49" s="16">
        <f>'[3]21'!O51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7.76</v>
      </c>
      <c r="AC49" s="8">
        <f t="shared" si="9"/>
        <v>0</v>
      </c>
      <c r="AD49" s="8">
        <f t="shared" si="10"/>
        <v>39.76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7.76</v>
      </c>
      <c r="AJ49" s="8">
        <f t="shared" si="16"/>
        <v>0</v>
      </c>
      <c r="AK49" s="8">
        <f t="shared" si="17"/>
        <v>39.76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134.48000000000002</v>
      </c>
      <c r="AQ49" s="8">
        <f t="shared" si="31"/>
        <v>0</v>
      </c>
      <c r="AR49" s="8">
        <f t="shared" si="18"/>
        <v>390.48</v>
      </c>
      <c r="AT49" s="8">
        <v>32</v>
      </c>
      <c r="AU49" s="8">
        <v>32</v>
      </c>
      <c r="AW49" s="199">
        <v>32</v>
      </c>
      <c r="AX49" s="199">
        <v>0</v>
      </c>
      <c r="AY49" s="199">
        <v>0</v>
      </c>
      <c r="AZ49" s="199">
        <v>0</v>
      </c>
      <c r="BA49" s="199">
        <v>7.76</v>
      </c>
      <c r="BB49" s="199">
        <v>0</v>
      </c>
      <c r="BC49" s="8">
        <f t="shared" si="19"/>
        <v>39.76</v>
      </c>
      <c r="BD49" s="199">
        <v>32</v>
      </c>
      <c r="BE49" s="199">
        <v>0</v>
      </c>
      <c r="BF49" s="199">
        <v>0</v>
      </c>
      <c r="BG49" s="199">
        <v>0</v>
      </c>
      <c r="BH49" s="199">
        <v>7.76</v>
      </c>
      <c r="BI49" s="199">
        <v>0</v>
      </c>
      <c r="BJ49" s="8">
        <f t="shared" si="20"/>
        <v>39.76</v>
      </c>
      <c r="BL49" s="8">
        <f t="shared" si="21"/>
        <v>32</v>
      </c>
      <c r="BM49" s="8">
        <f t="shared" si="22"/>
        <v>32</v>
      </c>
      <c r="BN49" s="8">
        <f t="shared" si="23"/>
        <v>39.76</v>
      </c>
      <c r="BO49" s="8">
        <f t="shared" si="24"/>
        <v>39.76</v>
      </c>
      <c r="BP49" s="182">
        <f t="shared" si="25"/>
        <v>-7.759999999999998</v>
      </c>
      <c r="BQ49" s="182">
        <f t="shared" si="26"/>
        <v>-7.759999999999998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960</v>
      </c>
      <c r="G50" s="16">
        <f>'[3]21'!G52</f>
        <v>0</v>
      </c>
      <c r="H50" s="17">
        <f t="shared" si="27"/>
        <v>1280</v>
      </c>
      <c r="I50" s="15">
        <f>'[3]21'!J52</f>
        <v>320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150</v>
      </c>
      <c r="N50" s="16">
        <f>'[3]21'!O52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13.13</v>
      </c>
      <c r="AC50" s="8">
        <f t="shared" si="9"/>
        <v>0</v>
      </c>
      <c r="AD50" s="8">
        <f t="shared" si="10"/>
        <v>45.13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13.13</v>
      </c>
      <c r="AJ50" s="8">
        <f t="shared" si="16"/>
        <v>0</v>
      </c>
      <c r="AK50" s="8">
        <f t="shared" si="17"/>
        <v>45.13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123.74000000000001</v>
      </c>
      <c r="AQ50" s="8">
        <f t="shared" si="31"/>
        <v>0</v>
      </c>
      <c r="AR50" s="8">
        <f t="shared" si="18"/>
        <v>379.74</v>
      </c>
      <c r="AT50" s="8">
        <v>33</v>
      </c>
      <c r="AU50" s="8">
        <v>33</v>
      </c>
      <c r="AW50" s="199">
        <v>32</v>
      </c>
      <c r="AX50" s="199">
        <v>0</v>
      </c>
      <c r="AY50" s="199">
        <v>0</v>
      </c>
      <c r="AZ50" s="199">
        <v>0</v>
      </c>
      <c r="BA50" s="199">
        <v>13.13</v>
      </c>
      <c r="BB50" s="199">
        <v>0</v>
      </c>
      <c r="BC50" s="8">
        <f t="shared" si="19"/>
        <v>45.13</v>
      </c>
      <c r="BD50" s="199">
        <v>32</v>
      </c>
      <c r="BE50" s="199">
        <v>0</v>
      </c>
      <c r="BF50" s="199">
        <v>0</v>
      </c>
      <c r="BG50" s="199">
        <v>0</v>
      </c>
      <c r="BH50" s="199">
        <v>13.13</v>
      </c>
      <c r="BI50" s="199">
        <v>0</v>
      </c>
      <c r="BJ50" s="8">
        <f t="shared" si="20"/>
        <v>45.13</v>
      </c>
      <c r="BL50" s="8">
        <f t="shared" si="21"/>
        <v>33</v>
      </c>
      <c r="BM50" s="8">
        <f t="shared" si="22"/>
        <v>33</v>
      </c>
      <c r="BN50" s="8">
        <f t="shared" si="23"/>
        <v>45.13</v>
      </c>
      <c r="BO50" s="8">
        <f t="shared" si="24"/>
        <v>45.13</v>
      </c>
      <c r="BP50" s="182">
        <f t="shared" si="25"/>
        <v>-12.130000000000003</v>
      </c>
      <c r="BQ50" s="182">
        <f t="shared" si="26"/>
        <v>-12.130000000000003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920</v>
      </c>
      <c r="G51" s="16">
        <f>'[3]21'!G53</f>
        <v>0</v>
      </c>
      <c r="H51" s="17">
        <f t="shared" si="27"/>
        <v>1240</v>
      </c>
      <c r="I51" s="15">
        <f>'[3]21'!J53</f>
        <v>320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150</v>
      </c>
      <c r="N51" s="16">
        <f>'[3]21'!O53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13.13</v>
      </c>
      <c r="AC51" s="8">
        <f t="shared" si="9"/>
        <v>0</v>
      </c>
      <c r="AD51" s="8">
        <f t="shared" si="10"/>
        <v>45.13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13.13</v>
      </c>
      <c r="AJ51" s="8">
        <f t="shared" si="16"/>
        <v>0</v>
      </c>
      <c r="AK51" s="8">
        <f t="shared" si="17"/>
        <v>45.13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123.74000000000001</v>
      </c>
      <c r="AQ51" s="8">
        <f t="shared" si="31"/>
        <v>0</v>
      </c>
      <c r="AR51" s="8">
        <f t="shared" si="18"/>
        <v>379.74</v>
      </c>
      <c r="AT51" s="8">
        <v>45.13</v>
      </c>
      <c r="AU51" s="8">
        <v>45.13</v>
      </c>
      <c r="AW51" s="199">
        <v>32</v>
      </c>
      <c r="AX51" s="199">
        <v>0</v>
      </c>
      <c r="AY51" s="199">
        <v>0</v>
      </c>
      <c r="AZ51" s="199">
        <v>0</v>
      </c>
      <c r="BA51" s="199">
        <v>13.13</v>
      </c>
      <c r="BB51" s="199">
        <v>0</v>
      </c>
      <c r="BC51" s="8">
        <f t="shared" si="19"/>
        <v>45.13</v>
      </c>
      <c r="BD51" s="199">
        <v>32</v>
      </c>
      <c r="BE51" s="199">
        <v>0</v>
      </c>
      <c r="BF51" s="199">
        <v>0</v>
      </c>
      <c r="BG51" s="199">
        <v>0</v>
      </c>
      <c r="BH51" s="199">
        <v>13.13</v>
      </c>
      <c r="BI51" s="199">
        <v>0</v>
      </c>
      <c r="BJ51" s="8">
        <f t="shared" si="20"/>
        <v>45.13</v>
      </c>
      <c r="BL51" s="8">
        <f t="shared" si="21"/>
        <v>45.13</v>
      </c>
      <c r="BM51" s="8">
        <f t="shared" si="22"/>
        <v>45.13</v>
      </c>
      <c r="BN51" s="8">
        <f t="shared" si="23"/>
        <v>45.13</v>
      </c>
      <c r="BO51" s="8">
        <f t="shared" si="24"/>
        <v>45.13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920</v>
      </c>
      <c r="G52" s="16">
        <f>'[3]21'!G54</f>
        <v>0</v>
      </c>
      <c r="H52" s="17">
        <f t="shared" si="27"/>
        <v>1240</v>
      </c>
      <c r="I52" s="15">
        <f>'[3]21'!J54</f>
        <v>320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150</v>
      </c>
      <c r="N52" s="16">
        <f>'[3]21'!O54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13.13</v>
      </c>
      <c r="AC52" s="8">
        <f t="shared" si="9"/>
        <v>0</v>
      </c>
      <c r="AD52" s="8">
        <f t="shared" si="10"/>
        <v>45.13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13.13</v>
      </c>
      <c r="AJ52" s="8">
        <f t="shared" si="16"/>
        <v>0</v>
      </c>
      <c r="AK52" s="8">
        <f t="shared" si="17"/>
        <v>45.13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123.74000000000001</v>
      </c>
      <c r="AQ52" s="8">
        <f t="shared" si="31"/>
        <v>0</v>
      </c>
      <c r="AR52" s="8">
        <f t="shared" si="18"/>
        <v>379.74</v>
      </c>
      <c r="AT52" s="8">
        <v>45.13</v>
      </c>
      <c r="AU52" s="8">
        <v>45.13</v>
      </c>
      <c r="AW52" s="199">
        <v>32</v>
      </c>
      <c r="AX52" s="199">
        <v>0</v>
      </c>
      <c r="AY52" s="199">
        <v>0</v>
      </c>
      <c r="AZ52" s="199">
        <v>0</v>
      </c>
      <c r="BA52" s="199">
        <v>13.13</v>
      </c>
      <c r="BB52" s="199">
        <v>0</v>
      </c>
      <c r="BC52" s="8">
        <f t="shared" si="19"/>
        <v>45.13</v>
      </c>
      <c r="BD52" s="199">
        <v>32</v>
      </c>
      <c r="BE52" s="199">
        <v>0</v>
      </c>
      <c r="BF52" s="199">
        <v>0</v>
      </c>
      <c r="BG52" s="199">
        <v>0</v>
      </c>
      <c r="BH52" s="199">
        <v>13.13</v>
      </c>
      <c r="BI52" s="199">
        <v>0</v>
      </c>
      <c r="BJ52" s="8">
        <f t="shared" si="20"/>
        <v>45.13</v>
      </c>
      <c r="BL52" s="8">
        <f t="shared" si="21"/>
        <v>45.13</v>
      </c>
      <c r="BM52" s="8">
        <f t="shared" si="22"/>
        <v>45.13</v>
      </c>
      <c r="BN52" s="8">
        <f t="shared" si="23"/>
        <v>45.13</v>
      </c>
      <c r="BO52" s="8">
        <f t="shared" si="24"/>
        <v>45.13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920</v>
      </c>
      <c r="G53" s="16">
        <f>'[3]21'!G55</f>
        <v>0</v>
      </c>
      <c r="H53" s="17">
        <f t="shared" si="27"/>
        <v>1240</v>
      </c>
      <c r="I53" s="15">
        <f>'[3]21'!J55</f>
        <v>320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150</v>
      </c>
      <c r="N53" s="16">
        <f>'[3]21'!O55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13.13</v>
      </c>
      <c r="AC53" s="8">
        <f t="shared" si="9"/>
        <v>0</v>
      </c>
      <c r="AD53" s="8">
        <f t="shared" si="10"/>
        <v>45.13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13.13</v>
      </c>
      <c r="AJ53" s="8">
        <f t="shared" si="16"/>
        <v>0</v>
      </c>
      <c r="AK53" s="8">
        <f t="shared" si="17"/>
        <v>45.13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123.74000000000001</v>
      </c>
      <c r="AQ53" s="8">
        <f t="shared" si="31"/>
        <v>0</v>
      </c>
      <c r="AR53" s="8">
        <f t="shared" si="18"/>
        <v>379.74</v>
      </c>
      <c r="AT53" s="8">
        <v>45.13</v>
      </c>
      <c r="AU53" s="8">
        <v>45.13</v>
      </c>
      <c r="AW53" s="199">
        <v>32</v>
      </c>
      <c r="AX53" s="199">
        <v>0</v>
      </c>
      <c r="AY53" s="199">
        <v>0</v>
      </c>
      <c r="AZ53" s="199">
        <v>0</v>
      </c>
      <c r="BA53" s="199">
        <v>13.13</v>
      </c>
      <c r="BB53" s="199">
        <v>0</v>
      </c>
      <c r="BC53" s="8">
        <f t="shared" si="19"/>
        <v>45.13</v>
      </c>
      <c r="BD53" s="199">
        <v>32</v>
      </c>
      <c r="BE53" s="199">
        <v>0</v>
      </c>
      <c r="BF53" s="199">
        <v>0</v>
      </c>
      <c r="BG53" s="199">
        <v>0</v>
      </c>
      <c r="BH53" s="199">
        <v>13.13</v>
      </c>
      <c r="BI53" s="199">
        <v>0</v>
      </c>
      <c r="BJ53" s="8">
        <f t="shared" si="20"/>
        <v>45.13</v>
      </c>
      <c r="BL53" s="8">
        <f t="shared" si="21"/>
        <v>45.13</v>
      </c>
      <c r="BM53" s="8">
        <f t="shared" si="22"/>
        <v>45.13</v>
      </c>
      <c r="BN53" s="8">
        <f t="shared" si="23"/>
        <v>45.13</v>
      </c>
      <c r="BO53" s="8">
        <f t="shared" si="24"/>
        <v>45.13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920</v>
      </c>
      <c r="G54" s="16">
        <f>'[3]21'!G56</f>
        <v>0</v>
      </c>
      <c r="H54" s="17">
        <f t="shared" si="27"/>
        <v>1240</v>
      </c>
      <c r="I54" s="15">
        <f>'[3]21'!J56</f>
        <v>320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150</v>
      </c>
      <c r="N54" s="16">
        <f>'[3]21'!O56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13.13</v>
      </c>
      <c r="AC54" s="8">
        <f t="shared" si="9"/>
        <v>0</v>
      </c>
      <c r="AD54" s="8">
        <f t="shared" si="10"/>
        <v>45.13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13.13</v>
      </c>
      <c r="AJ54" s="8">
        <f t="shared" si="16"/>
        <v>0</v>
      </c>
      <c r="AK54" s="8">
        <f t="shared" si="17"/>
        <v>45.13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123.74000000000001</v>
      </c>
      <c r="AQ54" s="8">
        <f t="shared" si="31"/>
        <v>0</v>
      </c>
      <c r="AR54" s="8">
        <f t="shared" si="18"/>
        <v>379.74</v>
      </c>
      <c r="AT54" s="8">
        <v>45.13</v>
      </c>
      <c r="AU54" s="8">
        <v>45.13</v>
      </c>
      <c r="AW54" s="199">
        <v>32</v>
      </c>
      <c r="AX54" s="199">
        <v>0</v>
      </c>
      <c r="AY54" s="199">
        <v>0</v>
      </c>
      <c r="AZ54" s="199">
        <v>0</v>
      </c>
      <c r="BA54" s="199">
        <v>13.13</v>
      </c>
      <c r="BB54" s="199">
        <v>0</v>
      </c>
      <c r="BC54" s="8">
        <f t="shared" si="19"/>
        <v>45.13</v>
      </c>
      <c r="BD54" s="199">
        <v>32</v>
      </c>
      <c r="BE54" s="199">
        <v>0</v>
      </c>
      <c r="BF54" s="199">
        <v>0</v>
      </c>
      <c r="BG54" s="199">
        <v>0</v>
      </c>
      <c r="BH54" s="199">
        <v>13.13</v>
      </c>
      <c r="BI54" s="199">
        <v>0</v>
      </c>
      <c r="BJ54" s="8">
        <f t="shared" si="20"/>
        <v>45.13</v>
      </c>
      <c r="BL54" s="8">
        <f t="shared" si="21"/>
        <v>45.13</v>
      </c>
      <c r="BM54" s="8">
        <f t="shared" si="22"/>
        <v>45.13</v>
      </c>
      <c r="BN54" s="8">
        <f t="shared" si="23"/>
        <v>45.13</v>
      </c>
      <c r="BO54" s="8">
        <f t="shared" si="24"/>
        <v>45.13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920</v>
      </c>
      <c r="G55" s="16">
        <f>'[3]21'!G57</f>
        <v>0</v>
      </c>
      <c r="H55" s="17">
        <f t="shared" si="27"/>
        <v>1240</v>
      </c>
      <c r="I55" s="15">
        <f>'[3]21'!J57</f>
        <v>320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150</v>
      </c>
      <c r="N55" s="16">
        <f>'[3]21'!O57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8.1300000000000008</v>
      </c>
      <c r="AC55" s="8">
        <f t="shared" si="9"/>
        <v>0</v>
      </c>
      <c r="AD55" s="8">
        <f t="shared" si="10"/>
        <v>40.130000000000003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8.1300000000000008</v>
      </c>
      <c r="AJ55" s="8">
        <f t="shared" si="16"/>
        <v>0</v>
      </c>
      <c r="AK55" s="8">
        <f t="shared" si="17"/>
        <v>40.130000000000003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133.74</v>
      </c>
      <c r="AQ55" s="8">
        <f t="shared" si="31"/>
        <v>0</v>
      </c>
      <c r="AR55" s="8">
        <f t="shared" si="18"/>
        <v>389.74</v>
      </c>
      <c r="AT55" s="8">
        <v>40.130000000000003</v>
      </c>
      <c r="AU55" s="8">
        <v>40.130000000000003</v>
      </c>
      <c r="AW55" s="199">
        <v>32</v>
      </c>
      <c r="AX55" s="199">
        <v>0</v>
      </c>
      <c r="AY55" s="199">
        <v>0</v>
      </c>
      <c r="AZ55" s="199">
        <v>0</v>
      </c>
      <c r="BA55" s="199">
        <v>8.1300000000000008</v>
      </c>
      <c r="BB55" s="199">
        <v>0</v>
      </c>
      <c r="BC55" s="8">
        <f t="shared" si="19"/>
        <v>40.130000000000003</v>
      </c>
      <c r="BD55" s="199">
        <v>32</v>
      </c>
      <c r="BE55" s="199">
        <v>0</v>
      </c>
      <c r="BF55" s="199">
        <v>0</v>
      </c>
      <c r="BG55" s="199">
        <v>0</v>
      </c>
      <c r="BH55" s="199">
        <v>8.1300000000000008</v>
      </c>
      <c r="BI55" s="199">
        <v>0</v>
      </c>
      <c r="BJ55" s="8">
        <f t="shared" si="20"/>
        <v>40.130000000000003</v>
      </c>
      <c r="BL55" s="8">
        <f t="shared" si="21"/>
        <v>40.130000000000003</v>
      </c>
      <c r="BM55" s="8">
        <f t="shared" si="22"/>
        <v>40.130000000000003</v>
      </c>
      <c r="BN55" s="8">
        <f t="shared" si="23"/>
        <v>40.130000000000003</v>
      </c>
      <c r="BO55" s="8">
        <f t="shared" si="24"/>
        <v>40.130000000000003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920</v>
      </c>
      <c r="G56" s="16">
        <f>'[3]21'!G58</f>
        <v>0</v>
      </c>
      <c r="H56" s="17">
        <f t="shared" si="27"/>
        <v>1240</v>
      </c>
      <c r="I56" s="15">
        <f>'[3]21'!J58</f>
        <v>320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150</v>
      </c>
      <c r="N56" s="16">
        <f>'[3]21'!O58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13.13</v>
      </c>
      <c r="AC56" s="8">
        <f t="shared" si="9"/>
        <v>0</v>
      </c>
      <c r="AD56" s="8">
        <f t="shared" si="10"/>
        <v>45.13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13.13</v>
      </c>
      <c r="AJ56" s="8">
        <f t="shared" si="16"/>
        <v>0</v>
      </c>
      <c r="AK56" s="8">
        <f t="shared" si="17"/>
        <v>45.13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123.74000000000001</v>
      </c>
      <c r="AQ56" s="8">
        <f t="shared" si="31"/>
        <v>0</v>
      </c>
      <c r="AR56" s="8">
        <f t="shared" si="18"/>
        <v>379.74</v>
      </c>
      <c r="AT56" s="8">
        <v>45.13</v>
      </c>
      <c r="AU56" s="8">
        <v>45.13</v>
      </c>
      <c r="AW56" s="199">
        <v>32</v>
      </c>
      <c r="AX56" s="199">
        <v>0</v>
      </c>
      <c r="AY56" s="199">
        <v>0</v>
      </c>
      <c r="AZ56" s="199">
        <v>0</v>
      </c>
      <c r="BA56" s="199">
        <v>13.13</v>
      </c>
      <c r="BB56" s="199">
        <v>0</v>
      </c>
      <c r="BC56" s="8">
        <f t="shared" si="19"/>
        <v>45.13</v>
      </c>
      <c r="BD56" s="199">
        <v>32</v>
      </c>
      <c r="BE56" s="199">
        <v>0</v>
      </c>
      <c r="BF56" s="199">
        <v>0</v>
      </c>
      <c r="BG56" s="199">
        <v>0</v>
      </c>
      <c r="BH56" s="199">
        <v>13.13</v>
      </c>
      <c r="BI56" s="199">
        <v>0</v>
      </c>
      <c r="BJ56" s="8">
        <f t="shared" si="20"/>
        <v>45.13</v>
      </c>
      <c r="BL56" s="8">
        <f t="shared" si="21"/>
        <v>45.13</v>
      </c>
      <c r="BM56" s="8">
        <f t="shared" si="22"/>
        <v>45.13</v>
      </c>
      <c r="BN56" s="8">
        <f t="shared" si="23"/>
        <v>45.13</v>
      </c>
      <c r="BO56" s="8">
        <f t="shared" si="24"/>
        <v>45.13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920</v>
      </c>
      <c r="G57" s="16">
        <f>'[3]21'!G59</f>
        <v>0</v>
      </c>
      <c r="H57" s="17">
        <f t="shared" si="27"/>
        <v>1240</v>
      </c>
      <c r="I57" s="15">
        <f>'[3]21'!J59</f>
        <v>320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150</v>
      </c>
      <c r="N57" s="16">
        <f>'[3]21'!O59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13.13</v>
      </c>
      <c r="AC57" s="8">
        <f t="shared" si="9"/>
        <v>0</v>
      </c>
      <c r="AD57" s="8">
        <f t="shared" si="10"/>
        <v>45.13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13.13</v>
      </c>
      <c r="AJ57" s="8">
        <f t="shared" si="16"/>
        <v>0</v>
      </c>
      <c r="AK57" s="8">
        <f t="shared" si="17"/>
        <v>45.13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123.74000000000001</v>
      </c>
      <c r="AQ57" s="8">
        <f t="shared" si="31"/>
        <v>0</v>
      </c>
      <c r="AR57" s="8">
        <f t="shared" si="18"/>
        <v>379.74</v>
      </c>
      <c r="AT57" s="8">
        <v>45.13</v>
      </c>
      <c r="AU57" s="8">
        <v>45.13</v>
      </c>
      <c r="AW57" s="199">
        <v>32</v>
      </c>
      <c r="AX57" s="199">
        <v>0</v>
      </c>
      <c r="AY57" s="199">
        <v>0</v>
      </c>
      <c r="AZ57" s="199">
        <v>0</v>
      </c>
      <c r="BA57" s="199">
        <v>13.13</v>
      </c>
      <c r="BB57" s="199">
        <v>0</v>
      </c>
      <c r="BC57" s="8">
        <f t="shared" si="19"/>
        <v>45.13</v>
      </c>
      <c r="BD57" s="199">
        <v>32</v>
      </c>
      <c r="BE57" s="199">
        <v>0</v>
      </c>
      <c r="BF57" s="199">
        <v>0</v>
      </c>
      <c r="BG57" s="199">
        <v>0</v>
      </c>
      <c r="BH57" s="199">
        <v>13.13</v>
      </c>
      <c r="BI57" s="199">
        <v>0</v>
      </c>
      <c r="BJ57" s="8">
        <f t="shared" si="20"/>
        <v>45.13</v>
      </c>
      <c r="BL57" s="8">
        <f t="shared" si="21"/>
        <v>45.13</v>
      </c>
      <c r="BM57" s="8">
        <f t="shared" si="22"/>
        <v>45.13</v>
      </c>
      <c r="BN57" s="8">
        <f t="shared" si="23"/>
        <v>45.13</v>
      </c>
      <c r="BO57" s="8">
        <f t="shared" si="24"/>
        <v>45.13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920</v>
      </c>
      <c r="G58" s="16">
        <f>'[3]21'!G60</f>
        <v>0</v>
      </c>
      <c r="H58" s="17">
        <f t="shared" si="27"/>
        <v>1240</v>
      </c>
      <c r="I58" s="15">
        <f>'[3]21'!J60</f>
        <v>320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150</v>
      </c>
      <c r="N58" s="16">
        <f>'[3]21'!O60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13.13</v>
      </c>
      <c r="AC58" s="8">
        <f t="shared" si="9"/>
        <v>0</v>
      </c>
      <c r="AD58" s="8">
        <f t="shared" si="10"/>
        <v>45.13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13.13</v>
      </c>
      <c r="AJ58" s="8">
        <f t="shared" si="16"/>
        <v>0</v>
      </c>
      <c r="AK58" s="8">
        <f t="shared" si="17"/>
        <v>45.13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123.74000000000001</v>
      </c>
      <c r="AQ58" s="8">
        <f t="shared" si="31"/>
        <v>0</v>
      </c>
      <c r="AR58" s="8">
        <f t="shared" si="18"/>
        <v>379.74</v>
      </c>
      <c r="AT58" s="8">
        <v>45.13</v>
      </c>
      <c r="AU58" s="8">
        <v>45.13</v>
      </c>
      <c r="AW58" s="199">
        <v>32</v>
      </c>
      <c r="AX58" s="199">
        <v>0</v>
      </c>
      <c r="AY58" s="199">
        <v>0</v>
      </c>
      <c r="AZ58" s="199">
        <v>0</v>
      </c>
      <c r="BA58" s="199">
        <v>13.13</v>
      </c>
      <c r="BB58" s="199">
        <v>0</v>
      </c>
      <c r="BC58" s="8">
        <f t="shared" si="19"/>
        <v>45.13</v>
      </c>
      <c r="BD58" s="199">
        <v>32</v>
      </c>
      <c r="BE58" s="199">
        <v>0</v>
      </c>
      <c r="BF58" s="199">
        <v>0</v>
      </c>
      <c r="BG58" s="199">
        <v>0</v>
      </c>
      <c r="BH58" s="199">
        <v>13.13</v>
      </c>
      <c r="BI58" s="199">
        <v>0</v>
      </c>
      <c r="BJ58" s="8">
        <f t="shared" si="20"/>
        <v>45.13</v>
      </c>
      <c r="BL58" s="8">
        <f t="shared" si="21"/>
        <v>45.13</v>
      </c>
      <c r="BM58" s="8">
        <f t="shared" si="22"/>
        <v>45.13</v>
      </c>
      <c r="BN58" s="8">
        <f t="shared" si="23"/>
        <v>45.13</v>
      </c>
      <c r="BO58" s="8">
        <f t="shared" si="24"/>
        <v>45.13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920</v>
      </c>
      <c r="G59" s="16">
        <f>'[3]21'!G61</f>
        <v>0</v>
      </c>
      <c r="H59" s="17">
        <f t="shared" si="27"/>
        <v>1240</v>
      </c>
      <c r="I59" s="15">
        <f>'[3]21'!J61</f>
        <v>320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150</v>
      </c>
      <c r="N59" s="16">
        <f>'[3]21'!O61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13.13</v>
      </c>
      <c r="AC59" s="8">
        <f t="shared" si="9"/>
        <v>0</v>
      </c>
      <c r="AD59" s="8">
        <f t="shared" si="10"/>
        <v>45.13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13.13</v>
      </c>
      <c r="AJ59" s="8">
        <f t="shared" si="16"/>
        <v>0</v>
      </c>
      <c r="AK59" s="8">
        <f t="shared" si="17"/>
        <v>45.13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123.74000000000001</v>
      </c>
      <c r="AQ59" s="8">
        <f t="shared" si="31"/>
        <v>0</v>
      </c>
      <c r="AR59" s="8">
        <f t="shared" si="18"/>
        <v>379.74</v>
      </c>
      <c r="AT59" s="8">
        <v>45.13</v>
      </c>
      <c r="AU59" s="8">
        <v>45.13</v>
      </c>
      <c r="AW59" s="199">
        <v>32</v>
      </c>
      <c r="AX59" s="199">
        <v>0</v>
      </c>
      <c r="AY59" s="199">
        <v>0</v>
      </c>
      <c r="AZ59" s="199">
        <v>0</v>
      </c>
      <c r="BA59" s="199">
        <v>13.13</v>
      </c>
      <c r="BB59" s="199">
        <v>0</v>
      </c>
      <c r="BC59" s="8">
        <f t="shared" si="19"/>
        <v>45.13</v>
      </c>
      <c r="BD59" s="199">
        <v>32</v>
      </c>
      <c r="BE59" s="199">
        <v>0</v>
      </c>
      <c r="BF59" s="199">
        <v>0</v>
      </c>
      <c r="BG59" s="199">
        <v>0</v>
      </c>
      <c r="BH59" s="199">
        <v>13.13</v>
      </c>
      <c r="BI59" s="199">
        <v>0</v>
      </c>
      <c r="BJ59" s="8">
        <f t="shared" si="20"/>
        <v>45.13</v>
      </c>
      <c r="BL59" s="8">
        <f t="shared" si="21"/>
        <v>45.13</v>
      </c>
      <c r="BM59" s="8">
        <f t="shared" si="22"/>
        <v>45.13</v>
      </c>
      <c r="BN59" s="8">
        <f t="shared" si="23"/>
        <v>45.13</v>
      </c>
      <c r="BO59" s="8">
        <f t="shared" si="24"/>
        <v>45.13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920</v>
      </c>
      <c r="G60" s="16">
        <f>'[3]21'!G62</f>
        <v>0</v>
      </c>
      <c r="H60" s="17">
        <f t="shared" si="27"/>
        <v>1240</v>
      </c>
      <c r="I60" s="15">
        <f>'[3]21'!J62</f>
        <v>320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150</v>
      </c>
      <c r="N60" s="16">
        <f>'[3]21'!O62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13.13</v>
      </c>
      <c r="AC60" s="8">
        <f t="shared" si="9"/>
        <v>0</v>
      </c>
      <c r="AD60" s="8">
        <f t="shared" si="10"/>
        <v>45.13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13.13</v>
      </c>
      <c r="AJ60" s="8">
        <f t="shared" si="16"/>
        <v>0</v>
      </c>
      <c r="AK60" s="8">
        <f t="shared" si="17"/>
        <v>45.13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123.74000000000001</v>
      </c>
      <c r="AQ60" s="8">
        <f t="shared" si="31"/>
        <v>0</v>
      </c>
      <c r="AR60" s="8">
        <f t="shared" si="18"/>
        <v>379.74</v>
      </c>
      <c r="AT60" s="8">
        <v>45.13</v>
      </c>
      <c r="AU60" s="8">
        <v>45.13</v>
      </c>
      <c r="AW60" s="199">
        <v>32</v>
      </c>
      <c r="AX60" s="199">
        <v>0</v>
      </c>
      <c r="AY60" s="199">
        <v>0</v>
      </c>
      <c r="AZ60" s="199">
        <v>0</v>
      </c>
      <c r="BA60" s="199">
        <v>13.13</v>
      </c>
      <c r="BB60" s="199">
        <v>0</v>
      </c>
      <c r="BC60" s="8">
        <f t="shared" si="19"/>
        <v>45.13</v>
      </c>
      <c r="BD60" s="199">
        <v>32</v>
      </c>
      <c r="BE60" s="199">
        <v>0</v>
      </c>
      <c r="BF60" s="199">
        <v>0</v>
      </c>
      <c r="BG60" s="199">
        <v>0</v>
      </c>
      <c r="BH60" s="199">
        <v>13.13</v>
      </c>
      <c r="BI60" s="199">
        <v>0</v>
      </c>
      <c r="BJ60" s="8">
        <f t="shared" si="20"/>
        <v>45.13</v>
      </c>
      <c r="BL60" s="8">
        <f t="shared" si="21"/>
        <v>45.13</v>
      </c>
      <c r="BM60" s="8">
        <f t="shared" si="22"/>
        <v>45.13</v>
      </c>
      <c r="BN60" s="8">
        <f t="shared" si="23"/>
        <v>45.13</v>
      </c>
      <c r="BO60" s="8">
        <f t="shared" si="24"/>
        <v>45.13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920</v>
      </c>
      <c r="G61" s="16">
        <f>'[3]21'!G63</f>
        <v>0</v>
      </c>
      <c r="H61" s="17">
        <f t="shared" si="27"/>
        <v>1240</v>
      </c>
      <c r="I61" s="15">
        <f>'[3]21'!J63</f>
        <v>320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153.74</v>
      </c>
      <c r="N61" s="16">
        <f>'[3]21'!O63</f>
        <v>0</v>
      </c>
      <c r="O61" s="17">
        <f t="shared" si="28"/>
        <v>473.74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153.74</v>
      </c>
      <c r="V61" s="16">
        <f t="shared" si="32"/>
        <v>0</v>
      </c>
      <c r="W61" s="17">
        <f t="shared" si="30"/>
        <v>473.74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153.74</v>
      </c>
      <c r="AQ61" s="8">
        <f t="shared" si="34"/>
        <v>0</v>
      </c>
      <c r="AR61" s="8">
        <f t="shared" si="18"/>
        <v>409.74</v>
      </c>
      <c r="AT61" s="8">
        <v>32</v>
      </c>
      <c r="AU61" s="8">
        <v>32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920</v>
      </c>
      <c r="G62" s="16">
        <f>'[3]21'!G64</f>
        <v>0</v>
      </c>
      <c r="H62" s="17">
        <f t="shared" si="27"/>
        <v>1240</v>
      </c>
      <c r="I62" s="15">
        <f>'[3]21'!J64</f>
        <v>320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150</v>
      </c>
      <c r="N62" s="16">
        <f>'[3]21'!O64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3.5</v>
      </c>
      <c r="AC62" s="8">
        <f t="shared" si="9"/>
        <v>0</v>
      </c>
      <c r="AD62" s="8">
        <f t="shared" si="10"/>
        <v>35.5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3.5</v>
      </c>
      <c r="AJ62" s="8">
        <f t="shared" si="16"/>
        <v>0</v>
      </c>
      <c r="AK62" s="8">
        <f t="shared" si="17"/>
        <v>35.5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143</v>
      </c>
      <c r="AQ62" s="8">
        <f t="shared" si="34"/>
        <v>0</v>
      </c>
      <c r="AR62" s="8">
        <f t="shared" si="18"/>
        <v>399</v>
      </c>
      <c r="AT62" s="8">
        <v>35.5</v>
      </c>
      <c r="AU62" s="8">
        <v>35.5</v>
      </c>
      <c r="AW62" s="199">
        <v>32</v>
      </c>
      <c r="AX62" s="199">
        <v>0</v>
      </c>
      <c r="AY62" s="199">
        <v>0</v>
      </c>
      <c r="AZ62" s="199">
        <v>0</v>
      </c>
      <c r="BA62" s="199">
        <v>3.5</v>
      </c>
      <c r="BB62" s="199">
        <v>0</v>
      </c>
      <c r="BC62" s="8">
        <f t="shared" si="19"/>
        <v>35.5</v>
      </c>
      <c r="BD62" s="199">
        <v>32</v>
      </c>
      <c r="BE62" s="199">
        <v>0</v>
      </c>
      <c r="BF62" s="199">
        <v>0</v>
      </c>
      <c r="BG62" s="199">
        <v>0</v>
      </c>
      <c r="BH62" s="199">
        <v>3.5</v>
      </c>
      <c r="BI62" s="199">
        <v>0</v>
      </c>
      <c r="BJ62" s="8">
        <f t="shared" si="20"/>
        <v>35.5</v>
      </c>
      <c r="BL62" s="8">
        <f t="shared" si="21"/>
        <v>35.5</v>
      </c>
      <c r="BM62" s="8">
        <f t="shared" si="22"/>
        <v>35.5</v>
      </c>
      <c r="BN62" s="8">
        <f t="shared" si="23"/>
        <v>35.5</v>
      </c>
      <c r="BO62" s="8">
        <f t="shared" si="24"/>
        <v>35.5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920</v>
      </c>
      <c r="G63" s="16">
        <f>'[3]21'!G65</f>
        <v>0</v>
      </c>
      <c r="H63" s="17">
        <f t="shared" si="27"/>
        <v>1240</v>
      </c>
      <c r="I63" s="15">
        <f>'[3]21'!J65</f>
        <v>320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150</v>
      </c>
      <c r="N63" s="16">
        <f>'[3]21'!O65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14.38</v>
      </c>
      <c r="AC63" s="8">
        <f t="shared" si="9"/>
        <v>0</v>
      </c>
      <c r="AD63" s="8">
        <f t="shared" si="10"/>
        <v>46.38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14.38</v>
      </c>
      <c r="AJ63" s="8">
        <f t="shared" si="16"/>
        <v>0</v>
      </c>
      <c r="AK63" s="8">
        <f t="shared" si="17"/>
        <v>46.38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121.24000000000001</v>
      </c>
      <c r="AQ63" s="8">
        <f t="shared" si="34"/>
        <v>0</v>
      </c>
      <c r="AR63" s="8">
        <f t="shared" si="18"/>
        <v>377.24</v>
      </c>
      <c r="AT63" s="8">
        <v>32</v>
      </c>
      <c r="AU63" s="8">
        <v>32</v>
      </c>
      <c r="AW63" s="199">
        <v>32</v>
      </c>
      <c r="AX63" s="199">
        <v>0</v>
      </c>
      <c r="AY63" s="199">
        <v>0</v>
      </c>
      <c r="AZ63" s="199">
        <v>0</v>
      </c>
      <c r="BA63" s="199">
        <v>14.38</v>
      </c>
      <c r="BB63" s="199">
        <v>0</v>
      </c>
      <c r="BC63" s="8">
        <f t="shared" si="19"/>
        <v>46.38</v>
      </c>
      <c r="BD63" s="199">
        <v>32</v>
      </c>
      <c r="BE63" s="199">
        <v>0</v>
      </c>
      <c r="BF63" s="199">
        <v>0</v>
      </c>
      <c r="BG63" s="199">
        <v>0</v>
      </c>
      <c r="BH63" s="199">
        <v>14.38</v>
      </c>
      <c r="BI63" s="199">
        <v>0</v>
      </c>
      <c r="BJ63" s="8">
        <f t="shared" si="20"/>
        <v>46.38</v>
      </c>
      <c r="BL63" s="8">
        <f t="shared" si="21"/>
        <v>32</v>
      </c>
      <c r="BM63" s="8">
        <f t="shared" si="22"/>
        <v>32</v>
      </c>
      <c r="BN63" s="8">
        <f t="shared" si="23"/>
        <v>46.38</v>
      </c>
      <c r="BO63" s="8">
        <f t="shared" si="24"/>
        <v>46.38</v>
      </c>
      <c r="BP63" s="182">
        <f t="shared" si="25"/>
        <v>-14.380000000000003</v>
      </c>
      <c r="BQ63" s="182">
        <f t="shared" si="26"/>
        <v>-14.380000000000003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920</v>
      </c>
      <c r="G64" s="16">
        <f>'[3]21'!G66</f>
        <v>0</v>
      </c>
      <c r="H64" s="17">
        <f t="shared" si="27"/>
        <v>1240</v>
      </c>
      <c r="I64" s="15">
        <f>'[3]21'!J66</f>
        <v>320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150</v>
      </c>
      <c r="N64" s="16">
        <f>'[3]21'!O66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14.38</v>
      </c>
      <c r="AC64" s="8">
        <f t="shared" si="9"/>
        <v>0</v>
      </c>
      <c r="AD64" s="8">
        <f t="shared" si="10"/>
        <v>46.38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14.38</v>
      </c>
      <c r="AJ64" s="8">
        <f t="shared" si="16"/>
        <v>0</v>
      </c>
      <c r="AK64" s="8">
        <f t="shared" si="17"/>
        <v>46.38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121.24000000000001</v>
      </c>
      <c r="AQ64" s="8">
        <f t="shared" si="34"/>
        <v>0</v>
      </c>
      <c r="AR64" s="8">
        <f t="shared" si="18"/>
        <v>377.24</v>
      </c>
      <c r="AT64" s="8">
        <v>32</v>
      </c>
      <c r="AU64" s="8">
        <v>32</v>
      </c>
      <c r="AW64" s="199">
        <v>32</v>
      </c>
      <c r="AX64" s="199">
        <v>0</v>
      </c>
      <c r="AY64" s="199">
        <v>0</v>
      </c>
      <c r="AZ64" s="199">
        <v>0</v>
      </c>
      <c r="BA64" s="199">
        <v>14.38</v>
      </c>
      <c r="BB64" s="199">
        <v>0</v>
      </c>
      <c r="BC64" s="8">
        <f t="shared" si="19"/>
        <v>46.38</v>
      </c>
      <c r="BD64" s="199">
        <v>32</v>
      </c>
      <c r="BE64" s="199">
        <v>0</v>
      </c>
      <c r="BF64" s="199">
        <v>0</v>
      </c>
      <c r="BG64" s="199">
        <v>0</v>
      </c>
      <c r="BH64" s="199">
        <v>14.38</v>
      </c>
      <c r="BI64" s="199">
        <v>0</v>
      </c>
      <c r="BJ64" s="8">
        <f t="shared" si="20"/>
        <v>46.38</v>
      </c>
      <c r="BL64" s="8">
        <f t="shared" si="21"/>
        <v>32</v>
      </c>
      <c r="BM64" s="8">
        <f t="shared" si="22"/>
        <v>32</v>
      </c>
      <c r="BN64" s="8">
        <f t="shared" si="23"/>
        <v>46.38</v>
      </c>
      <c r="BO64" s="8">
        <f t="shared" si="24"/>
        <v>46.38</v>
      </c>
      <c r="BP64" s="182">
        <f t="shared" si="25"/>
        <v>-14.380000000000003</v>
      </c>
      <c r="BQ64" s="182">
        <f t="shared" si="26"/>
        <v>-14.380000000000003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920</v>
      </c>
      <c r="G65" s="16">
        <f>'[3]21'!G67</f>
        <v>0</v>
      </c>
      <c r="H65" s="17">
        <f t="shared" si="27"/>
        <v>1240</v>
      </c>
      <c r="I65" s="15">
        <f>'[3]21'!J67</f>
        <v>320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150</v>
      </c>
      <c r="N65" s="16">
        <f>'[3]21'!O67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14.38</v>
      </c>
      <c r="AC65" s="8">
        <f t="shared" si="9"/>
        <v>0</v>
      </c>
      <c r="AD65" s="8">
        <f t="shared" si="10"/>
        <v>46.38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14.38</v>
      </c>
      <c r="AJ65" s="8">
        <f t="shared" si="16"/>
        <v>0</v>
      </c>
      <c r="AK65" s="8">
        <f t="shared" si="17"/>
        <v>46.38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121.24000000000001</v>
      </c>
      <c r="AQ65" s="8">
        <f t="shared" si="34"/>
        <v>0</v>
      </c>
      <c r="AR65" s="8">
        <f t="shared" si="18"/>
        <v>377.24</v>
      </c>
      <c r="AT65" s="8">
        <v>32</v>
      </c>
      <c r="AU65" s="8">
        <v>32</v>
      </c>
      <c r="AW65" s="199">
        <v>32</v>
      </c>
      <c r="AX65" s="199">
        <v>0</v>
      </c>
      <c r="AY65" s="199">
        <v>0</v>
      </c>
      <c r="AZ65" s="199">
        <v>0</v>
      </c>
      <c r="BA65" s="199">
        <v>14.38</v>
      </c>
      <c r="BB65" s="199">
        <v>0</v>
      </c>
      <c r="BC65" s="8">
        <f t="shared" si="19"/>
        <v>46.38</v>
      </c>
      <c r="BD65" s="199">
        <v>32</v>
      </c>
      <c r="BE65" s="199">
        <v>0</v>
      </c>
      <c r="BF65" s="199">
        <v>0</v>
      </c>
      <c r="BG65" s="199">
        <v>0</v>
      </c>
      <c r="BH65" s="199">
        <v>14.38</v>
      </c>
      <c r="BI65" s="199">
        <v>0</v>
      </c>
      <c r="BJ65" s="8">
        <f t="shared" si="20"/>
        <v>46.38</v>
      </c>
      <c r="BL65" s="8">
        <f t="shared" si="21"/>
        <v>32</v>
      </c>
      <c r="BM65" s="8">
        <f t="shared" si="22"/>
        <v>32</v>
      </c>
      <c r="BN65" s="8">
        <f t="shared" si="23"/>
        <v>46.38</v>
      </c>
      <c r="BO65" s="8">
        <f t="shared" si="24"/>
        <v>46.38</v>
      </c>
      <c r="BP65" s="182">
        <f t="shared" si="25"/>
        <v>-14.380000000000003</v>
      </c>
      <c r="BQ65" s="182">
        <f t="shared" si="26"/>
        <v>-14.380000000000003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920</v>
      </c>
      <c r="G66" s="16">
        <f>'[3]21'!G68</f>
        <v>0</v>
      </c>
      <c r="H66" s="17">
        <f t="shared" si="27"/>
        <v>1240</v>
      </c>
      <c r="I66" s="15">
        <f>'[3]21'!J68</f>
        <v>320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150</v>
      </c>
      <c r="N66" s="16">
        <f>'[3]21'!O68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14.38</v>
      </c>
      <c r="AC66" s="8">
        <f t="shared" si="9"/>
        <v>0</v>
      </c>
      <c r="AD66" s="8">
        <f t="shared" si="10"/>
        <v>46.38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14.38</v>
      </c>
      <c r="AJ66" s="8">
        <f t="shared" si="16"/>
        <v>0</v>
      </c>
      <c r="AK66" s="8">
        <f t="shared" si="17"/>
        <v>46.38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121.24000000000001</v>
      </c>
      <c r="AQ66" s="8">
        <f t="shared" si="34"/>
        <v>0</v>
      </c>
      <c r="AR66" s="8">
        <f t="shared" si="18"/>
        <v>377.24</v>
      </c>
      <c r="AT66" s="8">
        <v>32</v>
      </c>
      <c r="AU66" s="8">
        <v>32</v>
      </c>
      <c r="AW66" s="199">
        <v>32</v>
      </c>
      <c r="AX66" s="199">
        <v>0</v>
      </c>
      <c r="AY66" s="199">
        <v>0</v>
      </c>
      <c r="AZ66" s="199">
        <v>0</v>
      </c>
      <c r="BA66" s="199">
        <v>14.38</v>
      </c>
      <c r="BB66" s="199">
        <v>0</v>
      </c>
      <c r="BC66" s="8">
        <f t="shared" si="19"/>
        <v>46.38</v>
      </c>
      <c r="BD66" s="199">
        <v>32</v>
      </c>
      <c r="BE66" s="199">
        <v>0</v>
      </c>
      <c r="BF66" s="199">
        <v>0</v>
      </c>
      <c r="BG66" s="199">
        <v>0</v>
      </c>
      <c r="BH66" s="199">
        <v>14.38</v>
      </c>
      <c r="BI66" s="199">
        <v>0</v>
      </c>
      <c r="BJ66" s="8">
        <f t="shared" si="20"/>
        <v>46.38</v>
      </c>
      <c r="BL66" s="8">
        <f t="shared" si="21"/>
        <v>32</v>
      </c>
      <c r="BM66" s="8">
        <f t="shared" si="22"/>
        <v>32</v>
      </c>
      <c r="BN66" s="8">
        <f t="shared" si="23"/>
        <v>46.38</v>
      </c>
      <c r="BO66" s="8">
        <f t="shared" si="24"/>
        <v>46.38</v>
      </c>
      <c r="BP66" s="182">
        <f t="shared" si="25"/>
        <v>-14.380000000000003</v>
      </c>
      <c r="BQ66" s="182">
        <f t="shared" si="26"/>
        <v>-14.380000000000003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920</v>
      </c>
      <c r="G67" s="16">
        <f>'[3]21'!G69</f>
        <v>0</v>
      </c>
      <c r="H67" s="17">
        <f t="shared" si="27"/>
        <v>1240</v>
      </c>
      <c r="I67" s="15">
        <f>'[3]21'!J69</f>
        <v>320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150</v>
      </c>
      <c r="N67" s="16">
        <f>'[3]21'!O69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12</v>
      </c>
      <c r="AC67" s="8">
        <f t="shared" si="9"/>
        <v>0</v>
      </c>
      <c r="AD67" s="8">
        <f t="shared" si="10"/>
        <v>44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12</v>
      </c>
      <c r="AJ67" s="8">
        <f t="shared" si="16"/>
        <v>0</v>
      </c>
      <c r="AK67" s="8">
        <f t="shared" si="17"/>
        <v>44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126</v>
      </c>
      <c r="AQ67" s="8">
        <f t="shared" si="34"/>
        <v>0</v>
      </c>
      <c r="AR67" s="8">
        <f t="shared" si="18"/>
        <v>382</v>
      </c>
      <c r="AT67" s="8">
        <v>32</v>
      </c>
      <c r="AU67" s="8">
        <v>32</v>
      </c>
      <c r="AW67" s="199">
        <v>32</v>
      </c>
      <c r="AX67" s="199">
        <v>0</v>
      </c>
      <c r="AY67" s="199">
        <v>0</v>
      </c>
      <c r="AZ67" s="199">
        <v>0</v>
      </c>
      <c r="BA67" s="199">
        <v>12</v>
      </c>
      <c r="BB67" s="199">
        <v>0</v>
      </c>
      <c r="BC67" s="8">
        <f t="shared" si="19"/>
        <v>44</v>
      </c>
      <c r="BD67" s="199">
        <v>32</v>
      </c>
      <c r="BE67" s="199">
        <v>0</v>
      </c>
      <c r="BF67" s="199">
        <v>0</v>
      </c>
      <c r="BG67" s="199">
        <v>0</v>
      </c>
      <c r="BH67" s="199">
        <v>12</v>
      </c>
      <c r="BI67" s="199">
        <v>0</v>
      </c>
      <c r="BJ67" s="8">
        <f t="shared" si="20"/>
        <v>44</v>
      </c>
      <c r="BL67" s="8">
        <f t="shared" si="21"/>
        <v>32</v>
      </c>
      <c r="BM67" s="8">
        <f t="shared" si="22"/>
        <v>32</v>
      </c>
      <c r="BN67" s="8">
        <f t="shared" si="23"/>
        <v>44</v>
      </c>
      <c r="BO67" s="8">
        <f t="shared" si="24"/>
        <v>44</v>
      </c>
      <c r="BP67" s="182">
        <f t="shared" si="25"/>
        <v>-12</v>
      </c>
      <c r="BQ67" s="182">
        <f t="shared" si="26"/>
        <v>-12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920</v>
      </c>
      <c r="G68" s="16">
        <f>'[3]21'!G70</f>
        <v>0</v>
      </c>
      <c r="H68" s="17">
        <f t="shared" si="27"/>
        <v>1240</v>
      </c>
      <c r="I68" s="15">
        <f>'[3]21'!J70</f>
        <v>320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150</v>
      </c>
      <c r="N68" s="16">
        <f>'[3]21'!O70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14.38</v>
      </c>
      <c r="AC68" s="8">
        <f t="shared" ref="AC68:AC98" si="41">BB68</f>
        <v>0</v>
      </c>
      <c r="AD68" s="8">
        <f t="shared" ref="AD68:AD98" si="42">BC68</f>
        <v>46.38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14.38</v>
      </c>
      <c r="AJ68" s="8">
        <f t="shared" ref="AJ68:AJ98" si="48">BI68</f>
        <v>0</v>
      </c>
      <c r="AK68" s="8">
        <f t="shared" ref="AK68:AK98" si="49">BJ68</f>
        <v>46.38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121.24000000000001</v>
      </c>
      <c r="AQ68" s="8">
        <f t="shared" si="34"/>
        <v>0</v>
      </c>
      <c r="AR68" s="8">
        <f t="shared" ref="AR68:AR98" si="50">SUM(AL68:AQ68)</f>
        <v>377.24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14.38</v>
      </c>
      <c r="BB68" s="199">
        <v>0</v>
      </c>
      <c r="BC68" s="8">
        <f t="shared" ref="BC68:BC98" si="51">SUM(AW68:BB68)</f>
        <v>46.38</v>
      </c>
      <c r="BD68" s="199">
        <v>32</v>
      </c>
      <c r="BE68" s="199">
        <v>0</v>
      </c>
      <c r="BF68" s="199">
        <v>0</v>
      </c>
      <c r="BG68" s="199">
        <v>0</v>
      </c>
      <c r="BH68" s="199">
        <v>14.38</v>
      </c>
      <c r="BI68" s="199">
        <v>0</v>
      </c>
      <c r="BJ68" s="8">
        <f t="shared" ref="BJ68:BJ98" si="52">SUM(BD68:BI68)</f>
        <v>46.38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46.38</v>
      </c>
      <c r="BO68" s="8">
        <f t="shared" ref="BO68:BO98" si="56">BJ68</f>
        <v>46.38</v>
      </c>
      <c r="BP68" s="182">
        <f t="shared" ref="BP68:BP98" si="57">BL68-BN68</f>
        <v>-14.380000000000003</v>
      </c>
      <c r="BQ68" s="182">
        <f t="shared" ref="BQ68:BQ98" si="58">BM68-BO68</f>
        <v>-14.380000000000003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920</v>
      </c>
      <c r="G69" s="16">
        <f>'[3]21'!G71</f>
        <v>0</v>
      </c>
      <c r="H69" s="17">
        <f t="shared" ref="H69:H98" si="59">SUM(B69:G69)</f>
        <v>1240</v>
      </c>
      <c r="I69" s="15">
        <f>'[3]21'!J71</f>
        <v>320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150</v>
      </c>
      <c r="N69" s="16">
        <f>'[3]21'!O71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14.38</v>
      </c>
      <c r="AC69" s="8">
        <f t="shared" si="41"/>
        <v>0</v>
      </c>
      <c r="AD69" s="8">
        <f t="shared" si="42"/>
        <v>46.38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14.38</v>
      </c>
      <c r="AJ69" s="8">
        <f t="shared" si="48"/>
        <v>0</v>
      </c>
      <c r="AK69" s="8">
        <f t="shared" si="49"/>
        <v>46.38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121.24000000000001</v>
      </c>
      <c r="AQ69" s="8">
        <f t="shared" si="34"/>
        <v>0</v>
      </c>
      <c r="AR69" s="8">
        <f t="shared" si="50"/>
        <v>377.24</v>
      </c>
      <c r="AT69" s="8">
        <v>46.38</v>
      </c>
      <c r="AU69" s="8">
        <v>46.38</v>
      </c>
      <c r="AW69" s="199">
        <v>32</v>
      </c>
      <c r="AX69" s="199">
        <v>0</v>
      </c>
      <c r="AY69" s="199">
        <v>0</v>
      </c>
      <c r="AZ69" s="199">
        <v>0</v>
      </c>
      <c r="BA69" s="199">
        <v>14.38</v>
      </c>
      <c r="BB69" s="199">
        <v>0</v>
      </c>
      <c r="BC69" s="8">
        <f t="shared" si="51"/>
        <v>46.38</v>
      </c>
      <c r="BD69" s="199">
        <v>32</v>
      </c>
      <c r="BE69" s="199">
        <v>0</v>
      </c>
      <c r="BF69" s="199">
        <v>0</v>
      </c>
      <c r="BG69" s="199">
        <v>0</v>
      </c>
      <c r="BH69" s="199">
        <v>14.38</v>
      </c>
      <c r="BI69" s="199">
        <v>0</v>
      </c>
      <c r="BJ69" s="8">
        <f t="shared" si="52"/>
        <v>46.38</v>
      </c>
      <c r="BL69" s="8">
        <f t="shared" si="53"/>
        <v>46.38</v>
      </c>
      <c r="BM69" s="8">
        <f t="shared" si="54"/>
        <v>46.38</v>
      </c>
      <c r="BN69" s="8">
        <f t="shared" si="55"/>
        <v>46.38</v>
      </c>
      <c r="BO69" s="8">
        <f t="shared" si="56"/>
        <v>46.38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920</v>
      </c>
      <c r="G70" s="16">
        <f>'[3]21'!G72</f>
        <v>0</v>
      </c>
      <c r="H70" s="17">
        <f t="shared" si="59"/>
        <v>1240</v>
      </c>
      <c r="I70" s="15">
        <f>'[3]21'!J72</f>
        <v>320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150</v>
      </c>
      <c r="N70" s="16">
        <f>'[3]21'!O72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14.38</v>
      </c>
      <c r="AC70" s="8">
        <f t="shared" si="41"/>
        <v>0</v>
      </c>
      <c r="AD70" s="8">
        <f t="shared" si="42"/>
        <v>46.38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14.38</v>
      </c>
      <c r="AJ70" s="8">
        <f t="shared" si="48"/>
        <v>0</v>
      </c>
      <c r="AK70" s="8">
        <f t="shared" si="49"/>
        <v>46.38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121.24000000000001</v>
      </c>
      <c r="AQ70" s="8">
        <f t="shared" si="34"/>
        <v>0</v>
      </c>
      <c r="AR70" s="8">
        <f t="shared" si="50"/>
        <v>377.24</v>
      </c>
      <c r="AT70" s="8">
        <v>46.38</v>
      </c>
      <c r="AU70" s="8">
        <v>46.38</v>
      </c>
      <c r="AW70" s="199">
        <v>32</v>
      </c>
      <c r="AX70" s="199">
        <v>0</v>
      </c>
      <c r="AY70" s="199">
        <v>0</v>
      </c>
      <c r="AZ70" s="199">
        <v>0</v>
      </c>
      <c r="BA70" s="199">
        <v>14.38</v>
      </c>
      <c r="BB70" s="199">
        <v>0</v>
      </c>
      <c r="BC70" s="8">
        <f t="shared" si="51"/>
        <v>46.38</v>
      </c>
      <c r="BD70" s="199">
        <v>32</v>
      </c>
      <c r="BE70" s="199">
        <v>0</v>
      </c>
      <c r="BF70" s="199">
        <v>0</v>
      </c>
      <c r="BG70" s="199">
        <v>0</v>
      </c>
      <c r="BH70" s="199">
        <v>14.38</v>
      </c>
      <c r="BI70" s="199">
        <v>0</v>
      </c>
      <c r="BJ70" s="8">
        <f t="shared" si="52"/>
        <v>46.38</v>
      </c>
      <c r="BL70" s="8">
        <f t="shared" si="53"/>
        <v>46.38</v>
      </c>
      <c r="BM70" s="8">
        <f t="shared" si="54"/>
        <v>46.38</v>
      </c>
      <c r="BN70" s="8">
        <f t="shared" si="55"/>
        <v>46.38</v>
      </c>
      <c r="BO70" s="8">
        <f t="shared" si="56"/>
        <v>46.38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920</v>
      </c>
      <c r="G71" s="16">
        <f>'[3]21'!G73</f>
        <v>0</v>
      </c>
      <c r="H71" s="17">
        <f t="shared" si="59"/>
        <v>1240</v>
      </c>
      <c r="I71" s="15">
        <f>'[3]21'!J73</f>
        <v>320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150</v>
      </c>
      <c r="N71" s="16">
        <f>'[3]21'!O73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14.38</v>
      </c>
      <c r="AC71" s="8">
        <f t="shared" si="41"/>
        <v>0</v>
      </c>
      <c r="AD71" s="8">
        <f t="shared" si="42"/>
        <v>46.38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14.38</v>
      </c>
      <c r="AJ71" s="8">
        <f t="shared" si="48"/>
        <v>0</v>
      </c>
      <c r="AK71" s="8">
        <f t="shared" si="49"/>
        <v>46.38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121.24000000000001</v>
      </c>
      <c r="AQ71" s="8">
        <f t="shared" si="34"/>
        <v>0</v>
      </c>
      <c r="AR71" s="8">
        <f t="shared" si="50"/>
        <v>377.24</v>
      </c>
      <c r="AT71" s="8">
        <v>46.38</v>
      </c>
      <c r="AU71" s="8">
        <v>46.38</v>
      </c>
      <c r="AW71" s="199">
        <v>32</v>
      </c>
      <c r="AX71" s="199">
        <v>0</v>
      </c>
      <c r="AY71" s="199">
        <v>0</v>
      </c>
      <c r="AZ71" s="199">
        <v>0</v>
      </c>
      <c r="BA71" s="199">
        <v>14.38</v>
      </c>
      <c r="BB71" s="199">
        <v>0</v>
      </c>
      <c r="BC71" s="8">
        <f t="shared" si="51"/>
        <v>46.38</v>
      </c>
      <c r="BD71" s="199">
        <v>32</v>
      </c>
      <c r="BE71" s="199">
        <v>0</v>
      </c>
      <c r="BF71" s="199">
        <v>0</v>
      </c>
      <c r="BG71" s="199">
        <v>0</v>
      </c>
      <c r="BH71" s="199">
        <v>14.38</v>
      </c>
      <c r="BI71" s="199">
        <v>0</v>
      </c>
      <c r="BJ71" s="8">
        <f t="shared" si="52"/>
        <v>46.38</v>
      </c>
      <c r="BL71" s="8">
        <f t="shared" si="53"/>
        <v>46.38</v>
      </c>
      <c r="BM71" s="8">
        <f t="shared" si="54"/>
        <v>46.38</v>
      </c>
      <c r="BN71" s="8">
        <f t="shared" si="55"/>
        <v>46.38</v>
      </c>
      <c r="BO71" s="8">
        <f t="shared" si="56"/>
        <v>46.38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920</v>
      </c>
      <c r="G72" s="16">
        <f>'[3]21'!G74</f>
        <v>0</v>
      </c>
      <c r="H72" s="17">
        <f t="shared" si="59"/>
        <v>1240</v>
      </c>
      <c r="I72" s="15">
        <f>'[3]21'!J74</f>
        <v>320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150</v>
      </c>
      <c r="N72" s="16">
        <f>'[3]21'!O74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14.38</v>
      </c>
      <c r="AC72" s="8">
        <f t="shared" si="41"/>
        <v>0</v>
      </c>
      <c r="AD72" s="8">
        <f t="shared" si="42"/>
        <v>46.38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14.38</v>
      </c>
      <c r="AJ72" s="8">
        <f t="shared" si="48"/>
        <v>0</v>
      </c>
      <c r="AK72" s="8">
        <f t="shared" si="49"/>
        <v>46.38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121.24000000000001</v>
      </c>
      <c r="AQ72" s="8">
        <f t="shared" si="34"/>
        <v>0</v>
      </c>
      <c r="AR72" s="8">
        <f t="shared" si="50"/>
        <v>377.24</v>
      </c>
      <c r="AT72" s="8">
        <v>46.38</v>
      </c>
      <c r="AU72" s="8">
        <v>46.38</v>
      </c>
      <c r="AW72" s="199">
        <v>32</v>
      </c>
      <c r="AX72" s="199">
        <v>0</v>
      </c>
      <c r="AY72" s="199">
        <v>0</v>
      </c>
      <c r="AZ72" s="199">
        <v>0</v>
      </c>
      <c r="BA72" s="199">
        <v>14.38</v>
      </c>
      <c r="BB72" s="199">
        <v>0</v>
      </c>
      <c r="BC72" s="8">
        <f t="shared" si="51"/>
        <v>46.38</v>
      </c>
      <c r="BD72" s="199">
        <v>32</v>
      </c>
      <c r="BE72" s="199">
        <v>0</v>
      </c>
      <c r="BF72" s="199">
        <v>0</v>
      </c>
      <c r="BG72" s="199">
        <v>0</v>
      </c>
      <c r="BH72" s="199">
        <v>14.38</v>
      </c>
      <c r="BI72" s="199">
        <v>0</v>
      </c>
      <c r="BJ72" s="8">
        <f t="shared" si="52"/>
        <v>46.38</v>
      </c>
      <c r="BL72" s="8">
        <f t="shared" si="53"/>
        <v>46.38</v>
      </c>
      <c r="BM72" s="8">
        <f t="shared" si="54"/>
        <v>46.38</v>
      </c>
      <c r="BN72" s="8">
        <f t="shared" si="55"/>
        <v>46.38</v>
      </c>
      <c r="BO72" s="8">
        <f t="shared" si="56"/>
        <v>46.38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920</v>
      </c>
      <c r="G73" s="16">
        <f>'[3]21'!G75</f>
        <v>0</v>
      </c>
      <c r="H73" s="17">
        <f t="shared" si="59"/>
        <v>1240</v>
      </c>
      <c r="I73" s="15">
        <f>'[3]21'!J75</f>
        <v>320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150</v>
      </c>
      <c r="N73" s="16">
        <f>'[3]21'!O75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3.5</v>
      </c>
      <c r="AC73" s="8">
        <f t="shared" si="41"/>
        <v>0</v>
      </c>
      <c r="AD73" s="8">
        <f t="shared" si="42"/>
        <v>35.5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3.5</v>
      </c>
      <c r="AJ73" s="8">
        <f t="shared" si="48"/>
        <v>0</v>
      </c>
      <c r="AK73" s="8">
        <f t="shared" si="49"/>
        <v>35.5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143</v>
      </c>
      <c r="AQ73" s="8">
        <f t="shared" si="34"/>
        <v>0</v>
      </c>
      <c r="AR73" s="8">
        <f t="shared" si="50"/>
        <v>399</v>
      </c>
      <c r="AT73" s="8">
        <v>35.5</v>
      </c>
      <c r="AU73" s="8">
        <v>35.5</v>
      </c>
      <c r="AW73" s="199">
        <v>32</v>
      </c>
      <c r="AX73" s="199">
        <v>0</v>
      </c>
      <c r="AY73" s="199">
        <v>0</v>
      </c>
      <c r="AZ73" s="199">
        <v>0</v>
      </c>
      <c r="BA73" s="199">
        <v>3.5</v>
      </c>
      <c r="BB73" s="199">
        <v>0</v>
      </c>
      <c r="BC73" s="8">
        <f t="shared" si="51"/>
        <v>35.5</v>
      </c>
      <c r="BD73" s="199">
        <v>32</v>
      </c>
      <c r="BE73" s="199">
        <v>0</v>
      </c>
      <c r="BF73" s="199">
        <v>0</v>
      </c>
      <c r="BG73" s="199">
        <v>0</v>
      </c>
      <c r="BH73" s="199">
        <v>3.5</v>
      </c>
      <c r="BI73" s="199">
        <v>0</v>
      </c>
      <c r="BJ73" s="8">
        <f t="shared" si="52"/>
        <v>35.5</v>
      </c>
      <c r="BL73" s="8">
        <f t="shared" si="53"/>
        <v>35.5</v>
      </c>
      <c r="BM73" s="8">
        <f t="shared" si="54"/>
        <v>35.5</v>
      </c>
      <c r="BN73" s="8">
        <f t="shared" si="55"/>
        <v>35.5</v>
      </c>
      <c r="BO73" s="8">
        <f t="shared" si="56"/>
        <v>35.5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920</v>
      </c>
      <c r="G74" s="16">
        <f>'[3]21'!G76</f>
        <v>0</v>
      </c>
      <c r="H74" s="17">
        <f t="shared" si="59"/>
        <v>1240</v>
      </c>
      <c r="I74" s="15">
        <f>'[3]21'!J76</f>
        <v>320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150</v>
      </c>
      <c r="N74" s="16">
        <f>'[3]21'!O76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7.5</v>
      </c>
      <c r="AC74" s="8">
        <f t="shared" si="41"/>
        <v>0</v>
      </c>
      <c r="AD74" s="8">
        <f t="shared" si="42"/>
        <v>39.5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7.5</v>
      </c>
      <c r="AJ74" s="8">
        <f t="shared" si="48"/>
        <v>0</v>
      </c>
      <c r="AK74" s="8">
        <f t="shared" si="49"/>
        <v>39.5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135</v>
      </c>
      <c r="AQ74" s="8">
        <f t="shared" si="34"/>
        <v>0</v>
      </c>
      <c r="AR74" s="8">
        <f t="shared" si="50"/>
        <v>391</v>
      </c>
      <c r="AT74" s="8">
        <v>39.5</v>
      </c>
      <c r="AU74" s="8">
        <v>39.5</v>
      </c>
      <c r="AW74" s="199">
        <v>32</v>
      </c>
      <c r="AX74" s="199">
        <v>0</v>
      </c>
      <c r="AY74" s="199">
        <v>0</v>
      </c>
      <c r="AZ74" s="199">
        <v>0</v>
      </c>
      <c r="BA74" s="199">
        <v>7.5</v>
      </c>
      <c r="BB74" s="199">
        <v>0</v>
      </c>
      <c r="BC74" s="8">
        <f t="shared" si="51"/>
        <v>39.5</v>
      </c>
      <c r="BD74" s="199">
        <v>32</v>
      </c>
      <c r="BE74" s="199">
        <v>0</v>
      </c>
      <c r="BF74" s="199">
        <v>0</v>
      </c>
      <c r="BG74" s="199">
        <v>0</v>
      </c>
      <c r="BH74" s="199">
        <v>7.5</v>
      </c>
      <c r="BI74" s="199">
        <v>0</v>
      </c>
      <c r="BJ74" s="8">
        <f t="shared" si="52"/>
        <v>39.5</v>
      </c>
      <c r="BL74" s="8">
        <f t="shared" si="53"/>
        <v>39.5</v>
      </c>
      <c r="BM74" s="8">
        <f t="shared" si="54"/>
        <v>39.5</v>
      </c>
      <c r="BN74" s="8">
        <f t="shared" si="55"/>
        <v>39.5</v>
      </c>
      <c r="BO74" s="8">
        <f t="shared" si="56"/>
        <v>39.5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960</v>
      </c>
      <c r="G75" s="16">
        <f>'[3]21'!G77</f>
        <v>0</v>
      </c>
      <c r="H75" s="17">
        <f t="shared" si="59"/>
        <v>1280</v>
      </c>
      <c r="I75" s="15">
        <f>'[3]21'!J77</f>
        <v>320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150</v>
      </c>
      <c r="N75" s="16">
        <f>'[3]21'!O77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7.5</v>
      </c>
      <c r="AC75" s="8">
        <f t="shared" si="41"/>
        <v>0</v>
      </c>
      <c r="AD75" s="8">
        <f t="shared" si="42"/>
        <v>39.5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7.5</v>
      </c>
      <c r="AJ75" s="8">
        <f t="shared" si="48"/>
        <v>0</v>
      </c>
      <c r="AK75" s="8">
        <f t="shared" si="49"/>
        <v>39.5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135</v>
      </c>
      <c r="AQ75" s="8">
        <f t="shared" si="34"/>
        <v>0</v>
      </c>
      <c r="AR75" s="8">
        <f t="shared" si="50"/>
        <v>391</v>
      </c>
      <c r="AT75" s="8">
        <v>39.5</v>
      </c>
      <c r="AU75" s="8">
        <v>39.5</v>
      </c>
      <c r="AW75" s="199">
        <v>32</v>
      </c>
      <c r="AX75" s="199">
        <v>0</v>
      </c>
      <c r="AY75" s="199">
        <v>0</v>
      </c>
      <c r="AZ75" s="199">
        <v>0</v>
      </c>
      <c r="BA75" s="199">
        <v>7.5</v>
      </c>
      <c r="BB75" s="199">
        <v>0</v>
      </c>
      <c r="BC75" s="8">
        <f t="shared" si="51"/>
        <v>39.5</v>
      </c>
      <c r="BD75" s="199">
        <v>32</v>
      </c>
      <c r="BE75" s="199">
        <v>0</v>
      </c>
      <c r="BF75" s="199">
        <v>0</v>
      </c>
      <c r="BG75" s="199">
        <v>0</v>
      </c>
      <c r="BH75" s="199">
        <v>7.5</v>
      </c>
      <c r="BI75" s="199">
        <v>0</v>
      </c>
      <c r="BJ75" s="8">
        <f t="shared" si="52"/>
        <v>39.5</v>
      </c>
      <c r="BL75" s="8">
        <f t="shared" si="53"/>
        <v>39.5</v>
      </c>
      <c r="BM75" s="8">
        <f t="shared" si="54"/>
        <v>39.5</v>
      </c>
      <c r="BN75" s="8">
        <f t="shared" si="55"/>
        <v>39.5</v>
      </c>
      <c r="BO75" s="8">
        <f t="shared" si="56"/>
        <v>39.5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960</v>
      </c>
      <c r="G76" s="16">
        <f>'[3]21'!G78</f>
        <v>0</v>
      </c>
      <c r="H76" s="17">
        <f t="shared" si="59"/>
        <v>1280</v>
      </c>
      <c r="I76" s="15">
        <f>'[3]21'!J78</f>
        <v>320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150</v>
      </c>
      <c r="N76" s="16">
        <f>'[3]21'!O78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7.5</v>
      </c>
      <c r="AC76" s="8">
        <f t="shared" si="41"/>
        <v>0</v>
      </c>
      <c r="AD76" s="8">
        <f t="shared" si="42"/>
        <v>39.5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7.5</v>
      </c>
      <c r="AJ76" s="8">
        <f t="shared" si="48"/>
        <v>0</v>
      </c>
      <c r="AK76" s="8">
        <f t="shared" si="49"/>
        <v>39.5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135</v>
      </c>
      <c r="AQ76" s="8">
        <f t="shared" si="34"/>
        <v>0</v>
      </c>
      <c r="AR76" s="8">
        <f t="shared" si="50"/>
        <v>391</v>
      </c>
      <c r="AT76" s="8">
        <v>39.5</v>
      </c>
      <c r="AU76" s="8">
        <v>39.5</v>
      </c>
      <c r="AW76" s="199">
        <v>32</v>
      </c>
      <c r="AX76" s="199">
        <v>0</v>
      </c>
      <c r="AY76" s="199">
        <v>0</v>
      </c>
      <c r="AZ76" s="199">
        <v>0</v>
      </c>
      <c r="BA76" s="199">
        <v>7.5</v>
      </c>
      <c r="BB76" s="199">
        <v>0</v>
      </c>
      <c r="BC76" s="8">
        <f t="shared" si="51"/>
        <v>39.5</v>
      </c>
      <c r="BD76" s="199">
        <v>32</v>
      </c>
      <c r="BE76" s="199">
        <v>0</v>
      </c>
      <c r="BF76" s="199">
        <v>0</v>
      </c>
      <c r="BG76" s="199">
        <v>0</v>
      </c>
      <c r="BH76" s="199">
        <v>7.5</v>
      </c>
      <c r="BI76" s="199">
        <v>0</v>
      </c>
      <c r="BJ76" s="8">
        <f t="shared" si="52"/>
        <v>39.5</v>
      </c>
      <c r="BL76" s="8">
        <f t="shared" si="53"/>
        <v>39.5</v>
      </c>
      <c r="BM76" s="8">
        <f t="shared" si="54"/>
        <v>39.5</v>
      </c>
      <c r="BN76" s="8">
        <f t="shared" si="55"/>
        <v>39.5</v>
      </c>
      <c r="BO76" s="8">
        <f t="shared" si="56"/>
        <v>39.5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960</v>
      </c>
      <c r="G77" s="16">
        <f>'[3]21'!G79</f>
        <v>0</v>
      </c>
      <c r="H77" s="17">
        <f t="shared" si="59"/>
        <v>1280</v>
      </c>
      <c r="I77" s="15">
        <f>'[3]21'!J79</f>
        <v>320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150</v>
      </c>
      <c r="N77" s="16">
        <f>'[3]21'!O79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8</v>
      </c>
      <c r="AC77" s="8">
        <f t="shared" si="41"/>
        <v>0</v>
      </c>
      <c r="AD77" s="8">
        <f t="shared" si="42"/>
        <v>40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8</v>
      </c>
      <c r="AJ77" s="8">
        <f t="shared" si="48"/>
        <v>0</v>
      </c>
      <c r="AK77" s="8">
        <f t="shared" si="49"/>
        <v>40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134</v>
      </c>
      <c r="AQ77" s="8">
        <f t="shared" si="34"/>
        <v>0</v>
      </c>
      <c r="AR77" s="8">
        <f t="shared" si="50"/>
        <v>390</v>
      </c>
      <c r="AT77" s="8">
        <v>40</v>
      </c>
      <c r="AU77" s="8">
        <v>40</v>
      </c>
      <c r="AW77" s="199">
        <v>32</v>
      </c>
      <c r="AX77" s="199">
        <v>0</v>
      </c>
      <c r="AY77" s="199">
        <v>0</v>
      </c>
      <c r="AZ77" s="199">
        <v>0</v>
      </c>
      <c r="BA77" s="199">
        <v>8</v>
      </c>
      <c r="BB77" s="199">
        <v>0</v>
      </c>
      <c r="BC77" s="8">
        <f t="shared" si="51"/>
        <v>40</v>
      </c>
      <c r="BD77" s="199">
        <v>32</v>
      </c>
      <c r="BE77" s="199">
        <v>0</v>
      </c>
      <c r="BF77" s="199">
        <v>0</v>
      </c>
      <c r="BG77" s="199">
        <v>0</v>
      </c>
      <c r="BH77" s="199">
        <v>8</v>
      </c>
      <c r="BI77" s="199">
        <v>0</v>
      </c>
      <c r="BJ77" s="8">
        <f t="shared" si="52"/>
        <v>40</v>
      </c>
      <c r="BL77" s="8">
        <f t="shared" si="53"/>
        <v>40</v>
      </c>
      <c r="BM77" s="8">
        <f t="shared" si="54"/>
        <v>40</v>
      </c>
      <c r="BN77" s="8">
        <f t="shared" si="55"/>
        <v>40</v>
      </c>
      <c r="BO77" s="8">
        <f t="shared" si="56"/>
        <v>40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960</v>
      </c>
      <c r="G78" s="16">
        <f>'[3]21'!G80</f>
        <v>0</v>
      </c>
      <c r="H78" s="17">
        <f t="shared" si="59"/>
        <v>1280</v>
      </c>
      <c r="I78" s="15">
        <f>'[3]21'!J80</f>
        <v>320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150</v>
      </c>
      <c r="N78" s="16">
        <f>'[3]21'!O80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8</v>
      </c>
      <c r="AC78" s="8">
        <f t="shared" si="41"/>
        <v>0</v>
      </c>
      <c r="AD78" s="8">
        <f t="shared" si="42"/>
        <v>40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8</v>
      </c>
      <c r="AJ78" s="8">
        <f t="shared" si="48"/>
        <v>0</v>
      </c>
      <c r="AK78" s="8">
        <f t="shared" si="49"/>
        <v>40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134</v>
      </c>
      <c r="AQ78" s="8">
        <f t="shared" si="34"/>
        <v>0</v>
      </c>
      <c r="AR78" s="8">
        <f t="shared" si="50"/>
        <v>390</v>
      </c>
      <c r="AT78" s="8">
        <v>40</v>
      </c>
      <c r="AU78" s="8">
        <v>40</v>
      </c>
      <c r="AW78" s="199">
        <v>32</v>
      </c>
      <c r="AX78" s="199">
        <v>0</v>
      </c>
      <c r="AY78" s="199">
        <v>0</v>
      </c>
      <c r="AZ78" s="199">
        <v>0</v>
      </c>
      <c r="BA78" s="199">
        <v>8</v>
      </c>
      <c r="BB78" s="199">
        <v>0</v>
      </c>
      <c r="BC78" s="8">
        <f t="shared" si="51"/>
        <v>40</v>
      </c>
      <c r="BD78" s="199">
        <v>32</v>
      </c>
      <c r="BE78" s="199">
        <v>0</v>
      </c>
      <c r="BF78" s="199">
        <v>0</v>
      </c>
      <c r="BG78" s="199">
        <v>0</v>
      </c>
      <c r="BH78" s="199">
        <v>8</v>
      </c>
      <c r="BI78" s="199">
        <v>0</v>
      </c>
      <c r="BJ78" s="8">
        <f t="shared" si="52"/>
        <v>40</v>
      </c>
      <c r="BL78" s="8">
        <f t="shared" si="53"/>
        <v>40</v>
      </c>
      <c r="BM78" s="8">
        <f t="shared" si="54"/>
        <v>40</v>
      </c>
      <c r="BN78" s="8">
        <f t="shared" si="55"/>
        <v>40</v>
      </c>
      <c r="BO78" s="8">
        <f t="shared" si="56"/>
        <v>40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960</v>
      </c>
      <c r="G79" s="16">
        <f>'[3]21'!G81</f>
        <v>0</v>
      </c>
      <c r="H79" s="17">
        <f t="shared" si="59"/>
        <v>1280</v>
      </c>
      <c r="I79" s="15">
        <f>'[3]21'!J81</f>
        <v>320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150</v>
      </c>
      <c r="N79" s="16">
        <f>'[3]21'!O81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4.75</v>
      </c>
      <c r="AC79" s="8">
        <f t="shared" si="41"/>
        <v>0</v>
      </c>
      <c r="AD79" s="8">
        <f t="shared" si="42"/>
        <v>36.75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4.75</v>
      </c>
      <c r="AJ79" s="8">
        <f t="shared" si="48"/>
        <v>0</v>
      </c>
      <c r="AK79" s="8">
        <f t="shared" si="49"/>
        <v>36.75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140.5</v>
      </c>
      <c r="AQ79" s="8">
        <f t="shared" si="34"/>
        <v>0</v>
      </c>
      <c r="AR79" s="8">
        <f t="shared" si="50"/>
        <v>396.5</v>
      </c>
      <c r="AT79" s="8">
        <v>36.75</v>
      </c>
      <c r="AU79" s="8">
        <v>36.75</v>
      </c>
      <c r="AW79" s="199">
        <v>32</v>
      </c>
      <c r="AX79" s="199">
        <v>0</v>
      </c>
      <c r="AY79" s="199">
        <v>0</v>
      </c>
      <c r="AZ79" s="199">
        <v>0</v>
      </c>
      <c r="BA79" s="199">
        <v>4.75</v>
      </c>
      <c r="BB79" s="199">
        <v>0</v>
      </c>
      <c r="BC79" s="8">
        <f t="shared" si="51"/>
        <v>36.75</v>
      </c>
      <c r="BD79" s="199">
        <v>32</v>
      </c>
      <c r="BE79" s="199">
        <v>0</v>
      </c>
      <c r="BF79" s="199">
        <v>0</v>
      </c>
      <c r="BG79" s="199">
        <v>0</v>
      </c>
      <c r="BH79" s="199">
        <v>4.75</v>
      </c>
      <c r="BI79" s="199">
        <v>0</v>
      </c>
      <c r="BJ79" s="8">
        <f t="shared" si="52"/>
        <v>36.75</v>
      </c>
      <c r="BL79" s="8">
        <f t="shared" si="53"/>
        <v>36.75</v>
      </c>
      <c r="BM79" s="8">
        <f t="shared" si="54"/>
        <v>36.75</v>
      </c>
      <c r="BN79" s="8">
        <f t="shared" si="55"/>
        <v>36.75</v>
      </c>
      <c r="BO79" s="8">
        <f t="shared" si="56"/>
        <v>36.75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960</v>
      </c>
      <c r="G80" s="16">
        <f>'[3]21'!G82</f>
        <v>0</v>
      </c>
      <c r="H80" s="17">
        <f t="shared" si="59"/>
        <v>1280</v>
      </c>
      <c r="I80" s="15">
        <f>'[3]21'!J82</f>
        <v>320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150</v>
      </c>
      <c r="N80" s="16">
        <f>'[3]21'!O82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8.5</v>
      </c>
      <c r="AC80" s="8">
        <f t="shared" si="41"/>
        <v>0</v>
      </c>
      <c r="AD80" s="8">
        <f t="shared" si="42"/>
        <v>40.5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8.5</v>
      </c>
      <c r="AJ80" s="8">
        <f t="shared" si="48"/>
        <v>0</v>
      </c>
      <c r="AK80" s="8">
        <f t="shared" si="49"/>
        <v>40.5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133</v>
      </c>
      <c r="AQ80" s="8">
        <f t="shared" si="34"/>
        <v>0</v>
      </c>
      <c r="AR80" s="8">
        <f t="shared" si="50"/>
        <v>389</v>
      </c>
      <c r="AT80" s="8">
        <v>40.5</v>
      </c>
      <c r="AU80" s="8">
        <v>40.5</v>
      </c>
      <c r="AW80" s="199">
        <v>32</v>
      </c>
      <c r="AX80" s="199">
        <v>0</v>
      </c>
      <c r="AY80" s="199">
        <v>0</v>
      </c>
      <c r="AZ80" s="199">
        <v>0</v>
      </c>
      <c r="BA80" s="199">
        <v>8.5</v>
      </c>
      <c r="BB80" s="199">
        <v>0</v>
      </c>
      <c r="BC80" s="8">
        <f t="shared" si="51"/>
        <v>40.5</v>
      </c>
      <c r="BD80" s="199">
        <v>32</v>
      </c>
      <c r="BE80" s="199">
        <v>0</v>
      </c>
      <c r="BF80" s="199">
        <v>0</v>
      </c>
      <c r="BG80" s="199">
        <v>0</v>
      </c>
      <c r="BH80" s="199">
        <v>8.5</v>
      </c>
      <c r="BI80" s="199">
        <v>0</v>
      </c>
      <c r="BJ80" s="8">
        <f t="shared" si="52"/>
        <v>40.5</v>
      </c>
      <c r="BL80" s="8">
        <f t="shared" si="53"/>
        <v>40.5</v>
      </c>
      <c r="BM80" s="8">
        <f t="shared" si="54"/>
        <v>40.5</v>
      </c>
      <c r="BN80" s="8">
        <f t="shared" si="55"/>
        <v>40.5</v>
      </c>
      <c r="BO80" s="8">
        <f t="shared" si="56"/>
        <v>40.5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960</v>
      </c>
      <c r="G81" s="16">
        <f>'[3]21'!G83</f>
        <v>0</v>
      </c>
      <c r="H81" s="17">
        <f t="shared" si="59"/>
        <v>1280</v>
      </c>
      <c r="I81" s="15">
        <f>'[3]21'!J83</f>
        <v>320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150</v>
      </c>
      <c r="N81" s="16">
        <f>'[3]21'!O83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8</v>
      </c>
      <c r="AC81" s="8">
        <f t="shared" si="41"/>
        <v>0</v>
      </c>
      <c r="AD81" s="8">
        <f t="shared" si="42"/>
        <v>40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8</v>
      </c>
      <c r="AJ81" s="8">
        <f t="shared" si="48"/>
        <v>0</v>
      </c>
      <c r="AK81" s="8">
        <f t="shared" si="49"/>
        <v>40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134</v>
      </c>
      <c r="AQ81" s="8">
        <f t="shared" si="34"/>
        <v>0</v>
      </c>
      <c r="AR81" s="8">
        <f t="shared" si="50"/>
        <v>390</v>
      </c>
      <c r="AT81" s="8">
        <v>40</v>
      </c>
      <c r="AU81" s="8">
        <v>40</v>
      </c>
      <c r="AW81" s="199">
        <v>32</v>
      </c>
      <c r="AX81" s="199">
        <v>0</v>
      </c>
      <c r="AY81" s="199">
        <v>0</v>
      </c>
      <c r="AZ81" s="199">
        <v>0</v>
      </c>
      <c r="BA81" s="199">
        <v>8</v>
      </c>
      <c r="BB81" s="199">
        <v>0</v>
      </c>
      <c r="BC81" s="8">
        <f t="shared" si="51"/>
        <v>40</v>
      </c>
      <c r="BD81" s="199">
        <v>32</v>
      </c>
      <c r="BE81" s="199">
        <v>0</v>
      </c>
      <c r="BF81" s="199">
        <v>0</v>
      </c>
      <c r="BG81" s="199">
        <v>0</v>
      </c>
      <c r="BH81" s="199">
        <v>8</v>
      </c>
      <c r="BI81" s="199">
        <v>0</v>
      </c>
      <c r="BJ81" s="8">
        <f t="shared" si="52"/>
        <v>40</v>
      </c>
      <c r="BL81" s="8">
        <f t="shared" si="53"/>
        <v>40</v>
      </c>
      <c r="BM81" s="8">
        <f t="shared" si="54"/>
        <v>40</v>
      </c>
      <c r="BN81" s="8">
        <f t="shared" si="55"/>
        <v>40</v>
      </c>
      <c r="BO81" s="8">
        <f t="shared" si="56"/>
        <v>40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960</v>
      </c>
      <c r="G82" s="16">
        <f>'[3]21'!G84</f>
        <v>0</v>
      </c>
      <c r="H82" s="17">
        <f t="shared" si="59"/>
        <v>1280</v>
      </c>
      <c r="I82" s="15">
        <f>'[3]21'!J84</f>
        <v>320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150</v>
      </c>
      <c r="N82" s="16">
        <f>'[3]21'!O84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7.5</v>
      </c>
      <c r="AC82" s="8">
        <f t="shared" si="41"/>
        <v>0</v>
      </c>
      <c r="AD82" s="8">
        <f t="shared" si="42"/>
        <v>39.5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7.5</v>
      </c>
      <c r="AJ82" s="8">
        <f t="shared" si="48"/>
        <v>0</v>
      </c>
      <c r="AK82" s="8">
        <f t="shared" si="49"/>
        <v>39.5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135</v>
      </c>
      <c r="AQ82" s="8">
        <f t="shared" si="34"/>
        <v>0</v>
      </c>
      <c r="AR82" s="8">
        <f t="shared" si="50"/>
        <v>391</v>
      </c>
      <c r="AT82" s="8">
        <v>39.5</v>
      </c>
      <c r="AU82" s="8">
        <v>39.5</v>
      </c>
      <c r="AW82" s="199">
        <v>32</v>
      </c>
      <c r="AX82" s="199">
        <v>0</v>
      </c>
      <c r="AY82" s="199">
        <v>0</v>
      </c>
      <c r="AZ82" s="199">
        <v>0</v>
      </c>
      <c r="BA82" s="199">
        <v>7.5</v>
      </c>
      <c r="BB82" s="199">
        <v>0</v>
      </c>
      <c r="BC82" s="8">
        <f t="shared" si="51"/>
        <v>39.5</v>
      </c>
      <c r="BD82" s="199">
        <v>32</v>
      </c>
      <c r="BE82" s="199">
        <v>0</v>
      </c>
      <c r="BF82" s="199">
        <v>0</v>
      </c>
      <c r="BG82" s="199">
        <v>0</v>
      </c>
      <c r="BH82" s="199">
        <v>7.5</v>
      </c>
      <c r="BI82" s="199">
        <v>0</v>
      </c>
      <c r="BJ82" s="8">
        <f t="shared" si="52"/>
        <v>39.5</v>
      </c>
      <c r="BL82" s="8">
        <f t="shared" si="53"/>
        <v>39.5</v>
      </c>
      <c r="BM82" s="8">
        <f t="shared" si="54"/>
        <v>39.5</v>
      </c>
      <c r="BN82" s="8">
        <f t="shared" si="55"/>
        <v>39.5</v>
      </c>
      <c r="BO82" s="8">
        <f t="shared" si="56"/>
        <v>39.5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960</v>
      </c>
      <c r="G83" s="16">
        <f>'[3]21'!G85</f>
        <v>0</v>
      </c>
      <c r="H83" s="17">
        <f t="shared" si="59"/>
        <v>1280</v>
      </c>
      <c r="I83" s="15">
        <f>'[3]21'!J85</f>
        <v>320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150</v>
      </c>
      <c r="N83" s="16">
        <f>'[3]21'!O85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7.5</v>
      </c>
      <c r="AC83" s="8">
        <f t="shared" si="41"/>
        <v>0</v>
      </c>
      <c r="AD83" s="8">
        <f t="shared" si="42"/>
        <v>39.5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7.5</v>
      </c>
      <c r="AJ83" s="8">
        <f t="shared" si="48"/>
        <v>0</v>
      </c>
      <c r="AK83" s="8">
        <f t="shared" si="49"/>
        <v>39.5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135</v>
      </c>
      <c r="AQ83" s="8">
        <f t="shared" si="34"/>
        <v>0</v>
      </c>
      <c r="AR83" s="8">
        <f t="shared" si="50"/>
        <v>391</v>
      </c>
      <c r="AT83" s="8">
        <v>39.5</v>
      </c>
      <c r="AU83" s="8">
        <v>39.5</v>
      </c>
      <c r="AW83" s="199">
        <v>32</v>
      </c>
      <c r="AX83" s="199">
        <v>0</v>
      </c>
      <c r="AY83" s="199">
        <v>0</v>
      </c>
      <c r="AZ83" s="199">
        <v>0</v>
      </c>
      <c r="BA83" s="199">
        <v>7.5</v>
      </c>
      <c r="BB83" s="199">
        <v>0</v>
      </c>
      <c r="BC83" s="8">
        <f t="shared" si="51"/>
        <v>39.5</v>
      </c>
      <c r="BD83" s="199">
        <v>32</v>
      </c>
      <c r="BE83" s="199">
        <v>0</v>
      </c>
      <c r="BF83" s="199">
        <v>0</v>
      </c>
      <c r="BG83" s="199">
        <v>0</v>
      </c>
      <c r="BH83" s="199">
        <v>7.5</v>
      </c>
      <c r="BI83" s="199">
        <v>0</v>
      </c>
      <c r="BJ83" s="8">
        <f t="shared" si="52"/>
        <v>39.5</v>
      </c>
      <c r="BL83" s="8">
        <f t="shared" si="53"/>
        <v>39.5</v>
      </c>
      <c r="BM83" s="8">
        <f t="shared" si="54"/>
        <v>39.5</v>
      </c>
      <c r="BN83" s="8">
        <f t="shared" si="55"/>
        <v>39.5</v>
      </c>
      <c r="BO83" s="8">
        <f t="shared" si="56"/>
        <v>39.5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960</v>
      </c>
      <c r="G84" s="16">
        <f>'[3]21'!G86</f>
        <v>0</v>
      </c>
      <c r="H84" s="17">
        <f t="shared" si="59"/>
        <v>1280</v>
      </c>
      <c r="I84" s="15">
        <f>'[3]21'!J86</f>
        <v>320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150</v>
      </c>
      <c r="N84" s="16">
        <f>'[3]21'!O86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7.5</v>
      </c>
      <c r="AC84" s="8">
        <f t="shared" si="41"/>
        <v>0</v>
      </c>
      <c r="AD84" s="8">
        <f t="shared" si="42"/>
        <v>39.5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7.5</v>
      </c>
      <c r="AJ84" s="8">
        <f t="shared" si="48"/>
        <v>0</v>
      </c>
      <c r="AK84" s="8">
        <f t="shared" si="49"/>
        <v>39.5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135</v>
      </c>
      <c r="AQ84" s="8">
        <f t="shared" si="34"/>
        <v>0</v>
      </c>
      <c r="AR84" s="8">
        <f t="shared" si="50"/>
        <v>391</v>
      </c>
      <c r="AT84" s="8">
        <v>39.5</v>
      </c>
      <c r="AU84" s="8">
        <v>39.5</v>
      </c>
      <c r="AW84" s="199">
        <v>32</v>
      </c>
      <c r="AX84" s="199">
        <v>0</v>
      </c>
      <c r="AY84" s="199">
        <v>0</v>
      </c>
      <c r="AZ84" s="199">
        <v>0</v>
      </c>
      <c r="BA84" s="199">
        <v>7.5</v>
      </c>
      <c r="BB84" s="199">
        <v>0</v>
      </c>
      <c r="BC84" s="8">
        <f t="shared" si="51"/>
        <v>39.5</v>
      </c>
      <c r="BD84" s="199">
        <v>32</v>
      </c>
      <c r="BE84" s="199">
        <v>0</v>
      </c>
      <c r="BF84" s="199">
        <v>0</v>
      </c>
      <c r="BG84" s="199">
        <v>0</v>
      </c>
      <c r="BH84" s="199">
        <v>7.5</v>
      </c>
      <c r="BI84" s="199">
        <v>0</v>
      </c>
      <c r="BJ84" s="8">
        <f t="shared" si="52"/>
        <v>39.5</v>
      </c>
      <c r="BL84" s="8">
        <f t="shared" si="53"/>
        <v>39.5</v>
      </c>
      <c r="BM84" s="8">
        <f t="shared" si="54"/>
        <v>39.5</v>
      </c>
      <c r="BN84" s="8">
        <f t="shared" si="55"/>
        <v>39.5</v>
      </c>
      <c r="BO84" s="8">
        <f t="shared" si="56"/>
        <v>39.5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960</v>
      </c>
      <c r="G85" s="16">
        <f>'[3]21'!G87</f>
        <v>0</v>
      </c>
      <c r="H85" s="17">
        <f t="shared" si="59"/>
        <v>1280</v>
      </c>
      <c r="I85" s="15">
        <f>'[3]21'!J87</f>
        <v>320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150</v>
      </c>
      <c r="N85" s="16">
        <f>'[3]21'!O87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4.25</v>
      </c>
      <c r="AC85" s="8">
        <f t="shared" si="41"/>
        <v>0</v>
      </c>
      <c r="AD85" s="8">
        <f t="shared" si="42"/>
        <v>36.25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4.25</v>
      </c>
      <c r="AJ85" s="8">
        <f t="shared" si="48"/>
        <v>0</v>
      </c>
      <c r="AK85" s="8">
        <f t="shared" si="49"/>
        <v>36.25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141.5</v>
      </c>
      <c r="AQ85" s="8">
        <f t="shared" si="34"/>
        <v>0</v>
      </c>
      <c r="AR85" s="8">
        <f t="shared" si="50"/>
        <v>397.5</v>
      </c>
      <c r="AT85" s="8">
        <v>36.25</v>
      </c>
      <c r="AU85" s="8">
        <v>36.25</v>
      </c>
      <c r="AW85" s="199">
        <v>32</v>
      </c>
      <c r="AX85" s="199">
        <v>0</v>
      </c>
      <c r="AY85" s="199">
        <v>0</v>
      </c>
      <c r="AZ85" s="199">
        <v>0</v>
      </c>
      <c r="BA85" s="199">
        <v>4.25</v>
      </c>
      <c r="BB85" s="199">
        <v>0</v>
      </c>
      <c r="BC85" s="8">
        <f t="shared" si="51"/>
        <v>36.25</v>
      </c>
      <c r="BD85" s="199">
        <v>32</v>
      </c>
      <c r="BE85" s="199">
        <v>0</v>
      </c>
      <c r="BF85" s="199">
        <v>0</v>
      </c>
      <c r="BG85" s="199">
        <v>0</v>
      </c>
      <c r="BH85" s="199">
        <v>4.25</v>
      </c>
      <c r="BI85" s="199">
        <v>0</v>
      </c>
      <c r="BJ85" s="8">
        <f t="shared" si="52"/>
        <v>36.25</v>
      </c>
      <c r="BL85" s="8">
        <f t="shared" si="53"/>
        <v>36.25</v>
      </c>
      <c r="BM85" s="8">
        <f t="shared" si="54"/>
        <v>36.25</v>
      </c>
      <c r="BN85" s="8">
        <f t="shared" si="55"/>
        <v>36.25</v>
      </c>
      <c r="BO85" s="8">
        <f t="shared" si="56"/>
        <v>36.25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960</v>
      </c>
      <c r="G86" s="16">
        <f>'[3]21'!G88</f>
        <v>0</v>
      </c>
      <c r="H86" s="17">
        <f t="shared" si="59"/>
        <v>1280</v>
      </c>
      <c r="I86" s="15">
        <f>'[3]21'!J88</f>
        <v>320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150</v>
      </c>
      <c r="N86" s="16">
        <f>'[3]21'!O88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7.5</v>
      </c>
      <c r="AC86" s="8">
        <f t="shared" si="41"/>
        <v>0</v>
      </c>
      <c r="AD86" s="8">
        <f t="shared" si="42"/>
        <v>39.5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7.5</v>
      </c>
      <c r="AJ86" s="8">
        <f t="shared" si="48"/>
        <v>0</v>
      </c>
      <c r="AK86" s="8">
        <f t="shared" si="49"/>
        <v>39.5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135</v>
      </c>
      <c r="AQ86" s="8">
        <f t="shared" si="34"/>
        <v>0</v>
      </c>
      <c r="AR86" s="8">
        <f t="shared" si="50"/>
        <v>391</v>
      </c>
      <c r="AT86" s="8">
        <v>39.5</v>
      </c>
      <c r="AU86" s="8">
        <v>39.5</v>
      </c>
      <c r="AW86" s="199">
        <v>32</v>
      </c>
      <c r="AX86" s="199">
        <v>0</v>
      </c>
      <c r="AY86" s="199">
        <v>0</v>
      </c>
      <c r="AZ86" s="199">
        <v>0</v>
      </c>
      <c r="BA86" s="199">
        <v>7.5</v>
      </c>
      <c r="BB86" s="199">
        <v>0</v>
      </c>
      <c r="BC86" s="8">
        <f t="shared" si="51"/>
        <v>39.5</v>
      </c>
      <c r="BD86" s="199">
        <v>32</v>
      </c>
      <c r="BE86" s="199">
        <v>0</v>
      </c>
      <c r="BF86" s="199">
        <v>0</v>
      </c>
      <c r="BG86" s="199">
        <v>0</v>
      </c>
      <c r="BH86" s="199">
        <v>7.5</v>
      </c>
      <c r="BI86" s="199">
        <v>0</v>
      </c>
      <c r="BJ86" s="8">
        <f t="shared" si="52"/>
        <v>39.5</v>
      </c>
      <c r="BL86" s="8">
        <f t="shared" si="53"/>
        <v>39.5</v>
      </c>
      <c r="BM86" s="8">
        <f t="shared" si="54"/>
        <v>39.5</v>
      </c>
      <c r="BN86" s="8">
        <f t="shared" si="55"/>
        <v>39.5</v>
      </c>
      <c r="BO86" s="8">
        <f t="shared" si="56"/>
        <v>39.5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960</v>
      </c>
      <c r="G87" s="16">
        <f>'[3]21'!G89</f>
        <v>0</v>
      </c>
      <c r="H87" s="17">
        <f t="shared" si="59"/>
        <v>1280</v>
      </c>
      <c r="I87" s="15">
        <f>'[3]21'!J89</f>
        <v>320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150</v>
      </c>
      <c r="N87" s="16">
        <f>'[3]21'!O89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14.38</v>
      </c>
      <c r="AC87" s="8">
        <f t="shared" si="41"/>
        <v>0</v>
      </c>
      <c r="AD87" s="8">
        <f t="shared" si="42"/>
        <v>46.38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14.38</v>
      </c>
      <c r="AJ87" s="8">
        <f t="shared" si="48"/>
        <v>0</v>
      </c>
      <c r="AK87" s="8">
        <f t="shared" si="49"/>
        <v>46.38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121.24000000000001</v>
      </c>
      <c r="AQ87" s="8">
        <f t="shared" si="34"/>
        <v>0</v>
      </c>
      <c r="AR87" s="8">
        <f t="shared" si="50"/>
        <v>377.24</v>
      </c>
      <c r="AT87" s="8">
        <v>46.38</v>
      </c>
      <c r="AU87" s="8">
        <v>46.38</v>
      </c>
      <c r="AW87" s="199">
        <v>32</v>
      </c>
      <c r="AX87" s="199">
        <v>0</v>
      </c>
      <c r="AY87" s="199">
        <v>0</v>
      </c>
      <c r="AZ87" s="199">
        <v>0</v>
      </c>
      <c r="BA87" s="199">
        <v>14.38</v>
      </c>
      <c r="BB87" s="199">
        <v>0</v>
      </c>
      <c r="BC87" s="8">
        <f t="shared" si="51"/>
        <v>46.38</v>
      </c>
      <c r="BD87" s="199">
        <v>32</v>
      </c>
      <c r="BE87" s="199">
        <v>0</v>
      </c>
      <c r="BF87" s="199">
        <v>0</v>
      </c>
      <c r="BG87" s="199">
        <v>0</v>
      </c>
      <c r="BH87" s="199">
        <v>14.38</v>
      </c>
      <c r="BI87" s="199">
        <v>0</v>
      </c>
      <c r="BJ87" s="8">
        <f t="shared" si="52"/>
        <v>46.38</v>
      </c>
      <c r="BL87" s="8">
        <f t="shared" si="53"/>
        <v>46.38</v>
      </c>
      <c r="BM87" s="8">
        <f t="shared" si="54"/>
        <v>46.38</v>
      </c>
      <c r="BN87" s="8">
        <f t="shared" si="55"/>
        <v>46.38</v>
      </c>
      <c r="BO87" s="8">
        <f t="shared" si="56"/>
        <v>46.38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960</v>
      </c>
      <c r="G88" s="16">
        <f>'[3]21'!G90</f>
        <v>0</v>
      </c>
      <c r="H88" s="17">
        <f t="shared" si="59"/>
        <v>1280</v>
      </c>
      <c r="I88" s="15">
        <f>'[3]21'!J90</f>
        <v>320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150</v>
      </c>
      <c r="N88" s="16">
        <f>'[3]21'!O90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14.38</v>
      </c>
      <c r="AC88" s="8">
        <f t="shared" si="41"/>
        <v>0</v>
      </c>
      <c r="AD88" s="8">
        <f t="shared" si="42"/>
        <v>46.38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14.38</v>
      </c>
      <c r="AJ88" s="8">
        <f t="shared" si="48"/>
        <v>0</v>
      </c>
      <c r="AK88" s="8">
        <f t="shared" si="49"/>
        <v>46.38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121.24000000000001</v>
      </c>
      <c r="AQ88" s="8">
        <f t="shared" si="34"/>
        <v>0</v>
      </c>
      <c r="AR88" s="8">
        <f t="shared" si="50"/>
        <v>377.24</v>
      </c>
      <c r="AT88" s="8">
        <v>46.38</v>
      </c>
      <c r="AU88" s="8">
        <v>46.38</v>
      </c>
      <c r="AW88" s="199">
        <v>32</v>
      </c>
      <c r="AX88" s="199">
        <v>0</v>
      </c>
      <c r="AY88" s="199">
        <v>0</v>
      </c>
      <c r="AZ88" s="199">
        <v>0</v>
      </c>
      <c r="BA88" s="199">
        <v>14.38</v>
      </c>
      <c r="BB88" s="199">
        <v>0</v>
      </c>
      <c r="BC88" s="8">
        <f t="shared" si="51"/>
        <v>46.38</v>
      </c>
      <c r="BD88" s="199">
        <v>32</v>
      </c>
      <c r="BE88" s="199">
        <v>0</v>
      </c>
      <c r="BF88" s="199">
        <v>0</v>
      </c>
      <c r="BG88" s="199">
        <v>0</v>
      </c>
      <c r="BH88" s="199">
        <v>14.38</v>
      </c>
      <c r="BI88" s="199">
        <v>0</v>
      </c>
      <c r="BJ88" s="8">
        <f t="shared" si="52"/>
        <v>46.38</v>
      </c>
      <c r="BL88" s="8">
        <f t="shared" si="53"/>
        <v>46.38</v>
      </c>
      <c r="BM88" s="8">
        <f t="shared" si="54"/>
        <v>46.38</v>
      </c>
      <c r="BN88" s="8">
        <f t="shared" si="55"/>
        <v>46.38</v>
      </c>
      <c r="BO88" s="8">
        <f t="shared" si="56"/>
        <v>46.38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960</v>
      </c>
      <c r="G89" s="16">
        <f>'[3]21'!G91</f>
        <v>0</v>
      </c>
      <c r="H89" s="17">
        <f t="shared" si="59"/>
        <v>1280</v>
      </c>
      <c r="I89" s="15">
        <f>'[3]21'!J91</f>
        <v>320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150</v>
      </c>
      <c r="N89" s="16">
        <f>'[3]21'!O91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14.38</v>
      </c>
      <c r="AC89" s="8">
        <f t="shared" si="41"/>
        <v>0</v>
      </c>
      <c r="AD89" s="8">
        <f t="shared" si="42"/>
        <v>46.38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14.38</v>
      </c>
      <c r="AJ89" s="8">
        <f t="shared" si="48"/>
        <v>0</v>
      </c>
      <c r="AK89" s="8">
        <f t="shared" si="49"/>
        <v>46.38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121.24000000000001</v>
      </c>
      <c r="AQ89" s="8">
        <f t="shared" si="34"/>
        <v>0</v>
      </c>
      <c r="AR89" s="8">
        <f t="shared" si="50"/>
        <v>377.24</v>
      </c>
      <c r="AT89" s="8">
        <v>46.38</v>
      </c>
      <c r="AU89" s="8">
        <v>46.38</v>
      </c>
      <c r="AW89" s="199">
        <v>32</v>
      </c>
      <c r="AX89" s="199">
        <v>0</v>
      </c>
      <c r="AY89" s="199">
        <v>0</v>
      </c>
      <c r="AZ89" s="199">
        <v>0</v>
      </c>
      <c r="BA89" s="199">
        <v>14.38</v>
      </c>
      <c r="BB89" s="199">
        <v>0</v>
      </c>
      <c r="BC89" s="8">
        <f t="shared" si="51"/>
        <v>46.38</v>
      </c>
      <c r="BD89" s="199">
        <v>32</v>
      </c>
      <c r="BE89" s="199">
        <v>0</v>
      </c>
      <c r="BF89" s="199">
        <v>0</v>
      </c>
      <c r="BG89" s="199">
        <v>0</v>
      </c>
      <c r="BH89" s="199">
        <v>14.38</v>
      </c>
      <c r="BI89" s="199">
        <v>0</v>
      </c>
      <c r="BJ89" s="8">
        <f t="shared" si="52"/>
        <v>46.38</v>
      </c>
      <c r="BL89" s="8">
        <f t="shared" si="53"/>
        <v>46.38</v>
      </c>
      <c r="BM89" s="8">
        <f t="shared" si="54"/>
        <v>46.38</v>
      </c>
      <c r="BN89" s="8">
        <f t="shared" si="55"/>
        <v>46.38</v>
      </c>
      <c r="BO89" s="8">
        <f t="shared" si="56"/>
        <v>46.38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960</v>
      </c>
      <c r="G90" s="16">
        <f>'[3]21'!G92</f>
        <v>0</v>
      </c>
      <c r="H90" s="17">
        <f t="shared" si="59"/>
        <v>1280</v>
      </c>
      <c r="I90" s="15">
        <f>'[3]21'!J92</f>
        <v>320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150</v>
      </c>
      <c r="N90" s="16">
        <f>'[3]21'!O92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14.38</v>
      </c>
      <c r="AC90" s="8">
        <f t="shared" si="41"/>
        <v>0</v>
      </c>
      <c r="AD90" s="8">
        <f t="shared" si="42"/>
        <v>46.38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14.38</v>
      </c>
      <c r="AJ90" s="8">
        <f t="shared" si="48"/>
        <v>0</v>
      </c>
      <c r="AK90" s="8">
        <f t="shared" si="49"/>
        <v>46.38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121.24000000000001</v>
      </c>
      <c r="AQ90" s="8">
        <f t="shared" si="34"/>
        <v>0</v>
      </c>
      <c r="AR90" s="8">
        <f t="shared" si="50"/>
        <v>377.24</v>
      </c>
      <c r="AT90" s="8">
        <v>46.38</v>
      </c>
      <c r="AU90" s="8">
        <v>46.38</v>
      </c>
      <c r="AW90" s="199">
        <v>32</v>
      </c>
      <c r="AX90" s="199">
        <v>0</v>
      </c>
      <c r="AY90" s="199">
        <v>0</v>
      </c>
      <c r="AZ90" s="199">
        <v>0</v>
      </c>
      <c r="BA90" s="199">
        <v>14.38</v>
      </c>
      <c r="BB90" s="199">
        <v>0</v>
      </c>
      <c r="BC90" s="8">
        <f t="shared" si="51"/>
        <v>46.38</v>
      </c>
      <c r="BD90" s="199">
        <v>32</v>
      </c>
      <c r="BE90" s="199">
        <v>0</v>
      </c>
      <c r="BF90" s="199">
        <v>0</v>
      </c>
      <c r="BG90" s="199">
        <v>0</v>
      </c>
      <c r="BH90" s="199">
        <v>14.38</v>
      </c>
      <c r="BI90" s="199">
        <v>0</v>
      </c>
      <c r="BJ90" s="8">
        <f t="shared" si="52"/>
        <v>46.38</v>
      </c>
      <c r="BL90" s="8">
        <f t="shared" si="53"/>
        <v>46.38</v>
      </c>
      <c r="BM90" s="8">
        <f t="shared" si="54"/>
        <v>46.38</v>
      </c>
      <c r="BN90" s="8">
        <f t="shared" si="55"/>
        <v>46.38</v>
      </c>
      <c r="BO90" s="8">
        <f t="shared" si="56"/>
        <v>46.38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960</v>
      </c>
      <c r="G91" s="16">
        <f>'[3]21'!G93</f>
        <v>0</v>
      </c>
      <c r="H91" s="17">
        <f t="shared" si="59"/>
        <v>1280</v>
      </c>
      <c r="I91" s="15">
        <f>'[3]21'!J93</f>
        <v>320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150</v>
      </c>
      <c r="N91" s="16">
        <f>'[3]21'!O93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12.96</v>
      </c>
      <c r="AC91" s="8">
        <f t="shared" si="41"/>
        <v>0</v>
      </c>
      <c r="AD91" s="8">
        <f t="shared" si="42"/>
        <v>44.96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12.96</v>
      </c>
      <c r="AJ91" s="8">
        <f t="shared" si="48"/>
        <v>0</v>
      </c>
      <c r="AK91" s="8">
        <f t="shared" si="49"/>
        <v>44.96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124.07999999999998</v>
      </c>
      <c r="AQ91" s="8">
        <f t="shared" si="34"/>
        <v>0</v>
      </c>
      <c r="AR91" s="8">
        <f t="shared" si="50"/>
        <v>380.08</v>
      </c>
      <c r="AT91" s="8">
        <v>44.96</v>
      </c>
      <c r="AU91" s="8">
        <v>44.96</v>
      </c>
      <c r="AW91" s="199">
        <v>32</v>
      </c>
      <c r="AX91" s="199">
        <v>0</v>
      </c>
      <c r="AY91" s="199">
        <v>0</v>
      </c>
      <c r="AZ91" s="199">
        <v>0</v>
      </c>
      <c r="BA91" s="199">
        <v>12.96</v>
      </c>
      <c r="BB91" s="199">
        <v>0</v>
      </c>
      <c r="BC91" s="8">
        <f t="shared" si="51"/>
        <v>44.96</v>
      </c>
      <c r="BD91" s="199">
        <v>32</v>
      </c>
      <c r="BE91" s="199">
        <v>0</v>
      </c>
      <c r="BF91" s="199">
        <v>0</v>
      </c>
      <c r="BG91" s="199">
        <v>0</v>
      </c>
      <c r="BH91" s="199">
        <v>12.96</v>
      </c>
      <c r="BI91" s="199">
        <v>0</v>
      </c>
      <c r="BJ91" s="8">
        <f t="shared" si="52"/>
        <v>44.96</v>
      </c>
      <c r="BL91" s="8">
        <f t="shared" si="53"/>
        <v>44.96</v>
      </c>
      <c r="BM91" s="8">
        <f t="shared" si="54"/>
        <v>44.96</v>
      </c>
      <c r="BN91" s="8">
        <f t="shared" si="55"/>
        <v>44.96</v>
      </c>
      <c r="BO91" s="8">
        <f t="shared" si="56"/>
        <v>44.96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960</v>
      </c>
      <c r="G92" s="16">
        <f>'[3]21'!G94</f>
        <v>0</v>
      </c>
      <c r="H92" s="17">
        <f t="shared" si="59"/>
        <v>1280</v>
      </c>
      <c r="I92" s="15">
        <f>'[3]21'!J94</f>
        <v>320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150</v>
      </c>
      <c r="N92" s="16">
        <f>'[3]21'!O94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14.65</v>
      </c>
      <c r="AC92" s="8">
        <f t="shared" si="41"/>
        <v>0</v>
      </c>
      <c r="AD92" s="8">
        <f t="shared" si="42"/>
        <v>46.65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14.65</v>
      </c>
      <c r="AJ92" s="8">
        <f t="shared" si="48"/>
        <v>0</v>
      </c>
      <c r="AK92" s="8">
        <f t="shared" si="49"/>
        <v>46.65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120.69999999999999</v>
      </c>
      <c r="AQ92" s="8">
        <f t="shared" si="34"/>
        <v>0</v>
      </c>
      <c r="AR92" s="8">
        <f t="shared" si="50"/>
        <v>376.7</v>
      </c>
      <c r="AT92" s="8">
        <v>46.65</v>
      </c>
      <c r="AU92" s="8">
        <v>46.65</v>
      </c>
      <c r="AW92" s="199">
        <v>32</v>
      </c>
      <c r="AX92" s="199">
        <v>0</v>
      </c>
      <c r="AY92" s="199">
        <v>0</v>
      </c>
      <c r="AZ92" s="199">
        <v>0</v>
      </c>
      <c r="BA92" s="199">
        <v>14.65</v>
      </c>
      <c r="BB92" s="199">
        <v>0</v>
      </c>
      <c r="BC92" s="8">
        <f t="shared" si="51"/>
        <v>46.65</v>
      </c>
      <c r="BD92" s="199">
        <v>32</v>
      </c>
      <c r="BE92" s="199">
        <v>0</v>
      </c>
      <c r="BF92" s="199">
        <v>0</v>
      </c>
      <c r="BG92" s="199">
        <v>0</v>
      </c>
      <c r="BH92" s="199">
        <v>14.65</v>
      </c>
      <c r="BI92" s="199">
        <v>0</v>
      </c>
      <c r="BJ92" s="8">
        <f t="shared" si="52"/>
        <v>46.65</v>
      </c>
      <c r="BL92" s="8">
        <f t="shared" si="53"/>
        <v>46.65</v>
      </c>
      <c r="BM92" s="8">
        <f t="shared" si="54"/>
        <v>46.65</v>
      </c>
      <c r="BN92" s="8">
        <f t="shared" si="55"/>
        <v>46.65</v>
      </c>
      <c r="BO92" s="8">
        <f t="shared" si="56"/>
        <v>46.65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960</v>
      </c>
      <c r="G93" s="16">
        <f>'[3]21'!G95</f>
        <v>0</v>
      </c>
      <c r="H93" s="17">
        <f t="shared" si="59"/>
        <v>1280</v>
      </c>
      <c r="I93" s="15">
        <f>'[3]21'!J95</f>
        <v>320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150</v>
      </c>
      <c r="N93" s="16">
        <f>'[3]21'!O95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14.53</v>
      </c>
      <c r="AC93" s="8">
        <f t="shared" si="41"/>
        <v>0</v>
      </c>
      <c r="AD93" s="8">
        <f t="shared" si="42"/>
        <v>46.53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14.53</v>
      </c>
      <c r="AJ93" s="8">
        <f t="shared" si="48"/>
        <v>0</v>
      </c>
      <c r="AK93" s="8">
        <f t="shared" si="49"/>
        <v>46.53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120.94</v>
      </c>
      <c r="AQ93" s="8">
        <f t="shared" si="34"/>
        <v>0</v>
      </c>
      <c r="AR93" s="8">
        <f t="shared" si="50"/>
        <v>376.94</v>
      </c>
      <c r="AT93" s="8">
        <v>46.53</v>
      </c>
      <c r="AU93" s="8">
        <v>46.53</v>
      </c>
      <c r="AW93" s="199">
        <v>32</v>
      </c>
      <c r="AX93" s="199">
        <v>0</v>
      </c>
      <c r="AY93" s="199">
        <v>0</v>
      </c>
      <c r="AZ93" s="199">
        <v>0</v>
      </c>
      <c r="BA93" s="199">
        <v>14.53</v>
      </c>
      <c r="BB93" s="199">
        <v>0</v>
      </c>
      <c r="BC93" s="8">
        <f t="shared" si="51"/>
        <v>46.53</v>
      </c>
      <c r="BD93" s="199">
        <v>32</v>
      </c>
      <c r="BE93" s="199">
        <v>0</v>
      </c>
      <c r="BF93" s="199">
        <v>0</v>
      </c>
      <c r="BG93" s="199">
        <v>0</v>
      </c>
      <c r="BH93" s="199">
        <v>14.53</v>
      </c>
      <c r="BI93" s="199">
        <v>0</v>
      </c>
      <c r="BJ93" s="8">
        <f t="shared" si="52"/>
        <v>46.53</v>
      </c>
      <c r="BL93" s="8">
        <f t="shared" si="53"/>
        <v>46.53</v>
      </c>
      <c r="BM93" s="8">
        <f t="shared" si="54"/>
        <v>46.53</v>
      </c>
      <c r="BN93" s="8">
        <f t="shared" si="55"/>
        <v>46.53</v>
      </c>
      <c r="BO93" s="8">
        <f t="shared" si="56"/>
        <v>46.53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960</v>
      </c>
      <c r="G94" s="16">
        <f>'[3]21'!G96</f>
        <v>0</v>
      </c>
      <c r="H94" s="17">
        <f t="shared" si="59"/>
        <v>1280</v>
      </c>
      <c r="I94" s="15">
        <f>'[3]21'!J96</f>
        <v>320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150</v>
      </c>
      <c r="N94" s="16">
        <f>'[3]21'!O96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14.53</v>
      </c>
      <c r="AC94" s="8">
        <f t="shared" si="41"/>
        <v>0</v>
      </c>
      <c r="AD94" s="8">
        <f t="shared" si="42"/>
        <v>46.53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14.53</v>
      </c>
      <c r="AJ94" s="8">
        <f t="shared" si="48"/>
        <v>0</v>
      </c>
      <c r="AK94" s="8">
        <f t="shared" si="49"/>
        <v>46.53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120.94</v>
      </c>
      <c r="AQ94" s="8">
        <f t="shared" si="34"/>
        <v>0</v>
      </c>
      <c r="AR94" s="8">
        <f t="shared" si="50"/>
        <v>376.94</v>
      </c>
      <c r="AT94" s="8">
        <v>46.53</v>
      </c>
      <c r="AU94" s="8">
        <v>46.53</v>
      </c>
      <c r="AW94" s="199">
        <v>32</v>
      </c>
      <c r="AX94" s="199">
        <v>0</v>
      </c>
      <c r="AY94" s="199">
        <v>0</v>
      </c>
      <c r="AZ94" s="199">
        <v>0</v>
      </c>
      <c r="BA94" s="199">
        <v>14.53</v>
      </c>
      <c r="BB94" s="199">
        <v>0</v>
      </c>
      <c r="BC94" s="8">
        <f t="shared" si="51"/>
        <v>46.53</v>
      </c>
      <c r="BD94" s="199">
        <v>32</v>
      </c>
      <c r="BE94" s="199">
        <v>0</v>
      </c>
      <c r="BF94" s="199">
        <v>0</v>
      </c>
      <c r="BG94" s="199">
        <v>0</v>
      </c>
      <c r="BH94" s="199">
        <v>14.53</v>
      </c>
      <c r="BI94" s="199">
        <v>0</v>
      </c>
      <c r="BJ94" s="8">
        <f t="shared" si="52"/>
        <v>46.53</v>
      </c>
      <c r="BL94" s="8">
        <f t="shared" si="53"/>
        <v>46.53</v>
      </c>
      <c r="BM94" s="8">
        <f t="shared" si="54"/>
        <v>46.53</v>
      </c>
      <c r="BN94" s="8">
        <f t="shared" si="55"/>
        <v>46.53</v>
      </c>
      <c r="BO94" s="8">
        <f t="shared" si="56"/>
        <v>46.53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960</v>
      </c>
      <c r="G95" s="16">
        <f>'[3]21'!G97</f>
        <v>0</v>
      </c>
      <c r="H95" s="17">
        <f t="shared" si="59"/>
        <v>1280</v>
      </c>
      <c r="I95" s="15">
        <f>'[3]21'!J97</f>
        <v>320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150</v>
      </c>
      <c r="N95" s="16">
        <f>'[3]21'!O97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14.53</v>
      </c>
      <c r="AC95" s="8">
        <f t="shared" si="41"/>
        <v>0</v>
      </c>
      <c r="AD95" s="8">
        <f t="shared" si="42"/>
        <v>46.53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14.53</v>
      </c>
      <c r="AJ95" s="8">
        <f t="shared" si="48"/>
        <v>0</v>
      </c>
      <c r="AK95" s="8">
        <f t="shared" si="49"/>
        <v>46.53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120.94</v>
      </c>
      <c r="AQ95" s="8">
        <f t="shared" si="34"/>
        <v>0</v>
      </c>
      <c r="AR95" s="8">
        <f t="shared" si="50"/>
        <v>376.94</v>
      </c>
      <c r="AT95" s="8">
        <v>46.53</v>
      </c>
      <c r="AU95" s="8">
        <v>46.53</v>
      </c>
      <c r="AW95" s="199">
        <v>32</v>
      </c>
      <c r="AX95" s="199">
        <v>0</v>
      </c>
      <c r="AY95" s="199">
        <v>0</v>
      </c>
      <c r="AZ95" s="199">
        <v>0</v>
      </c>
      <c r="BA95" s="199">
        <v>14.53</v>
      </c>
      <c r="BB95" s="199">
        <v>0</v>
      </c>
      <c r="BC95" s="8">
        <f t="shared" si="51"/>
        <v>46.53</v>
      </c>
      <c r="BD95" s="199">
        <v>32</v>
      </c>
      <c r="BE95" s="199">
        <v>0</v>
      </c>
      <c r="BF95" s="199">
        <v>0</v>
      </c>
      <c r="BG95" s="199">
        <v>0</v>
      </c>
      <c r="BH95" s="199">
        <v>14.53</v>
      </c>
      <c r="BI95" s="199">
        <v>0</v>
      </c>
      <c r="BJ95" s="8">
        <f t="shared" si="52"/>
        <v>46.53</v>
      </c>
      <c r="BL95" s="8">
        <f t="shared" si="53"/>
        <v>46.53</v>
      </c>
      <c r="BM95" s="8">
        <f t="shared" si="54"/>
        <v>46.53</v>
      </c>
      <c r="BN95" s="8">
        <f t="shared" si="55"/>
        <v>46.53</v>
      </c>
      <c r="BO95" s="8">
        <f t="shared" si="56"/>
        <v>46.53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960</v>
      </c>
      <c r="G96" s="16">
        <f>'[3]21'!G98</f>
        <v>0</v>
      </c>
      <c r="H96" s="17">
        <f t="shared" si="59"/>
        <v>1280</v>
      </c>
      <c r="I96" s="15">
        <f>'[3]21'!J98</f>
        <v>320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150</v>
      </c>
      <c r="N96" s="16">
        <f>'[3]21'!O98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14.65</v>
      </c>
      <c r="AC96" s="8">
        <f t="shared" si="41"/>
        <v>0</v>
      </c>
      <c r="AD96" s="8">
        <f t="shared" si="42"/>
        <v>46.65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14.65</v>
      </c>
      <c r="AJ96" s="8">
        <f t="shared" si="48"/>
        <v>0</v>
      </c>
      <c r="AK96" s="8">
        <f t="shared" si="49"/>
        <v>46.65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120.69999999999999</v>
      </c>
      <c r="AQ96" s="8">
        <f t="shared" si="34"/>
        <v>0</v>
      </c>
      <c r="AR96" s="8">
        <f t="shared" si="50"/>
        <v>376.7</v>
      </c>
      <c r="AT96" s="8">
        <v>46.65</v>
      </c>
      <c r="AU96" s="8">
        <v>46.65</v>
      </c>
      <c r="AW96" s="199">
        <v>32</v>
      </c>
      <c r="AX96" s="199">
        <v>0</v>
      </c>
      <c r="AY96" s="199">
        <v>0</v>
      </c>
      <c r="AZ96" s="199">
        <v>0</v>
      </c>
      <c r="BA96" s="199">
        <v>14.65</v>
      </c>
      <c r="BB96" s="199">
        <v>0</v>
      </c>
      <c r="BC96" s="8">
        <f t="shared" si="51"/>
        <v>46.65</v>
      </c>
      <c r="BD96" s="199">
        <v>32</v>
      </c>
      <c r="BE96" s="199">
        <v>0</v>
      </c>
      <c r="BF96" s="199">
        <v>0</v>
      </c>
      <c r="BG96" s="199">
        <v>0</v>
      </c>
      <c r="BH96" s="199">
        <v>14.65</v>
      </c>
      <c r="BI96" s="199">
        <v>0</v>
      </c>
      <c r="BJ96" s="8">
        <f t="shared" si="52"/>
        <v>46.65</v>
      </c>
      <c r="BL96" s="8">
        <f t="shared" si="53"/>
        <v>46.65</v>
      </c>
      <c r="BM96" s="8">
        <f t="shared" si="54"/>
        <v>46.65</v>
      </c>
      <c r="BN96" s="8">
        <f t="shared" si="55"/>
        <v>46.65</v>
      </c>
      <c r="BO96" s="8">
        <f t="shared" si="56"/>
        <v>46.65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960</v>
      </c>
      <c r="G97" s="16">
        <f>'[3]21'!G99</f>
        <v>0</v>
      </c>
      <c r="H97" s="17">
        <f t="shared" si="59"/>
        <v>1280</v>
      </c>
      <c r="I97" s="15">
        <f>'[3]21'!J99</f>
        <v>320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150</v>
      </c>
      <c r="N97" s="16">
        <f>'[3]21'!O99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13.3</v>
      </c>
      <c r="AC97" s="8">
        <f t="shared" si="41"/>
        <v>0</v>
      </c>
      <c r="AD97" s="8">
        <f t="shared" si="42"/>
        <v>45.3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13.3</v>
      </c>
      <c r="AJ97" s="8">
        <f t="shared" si="48"/>
        <v>0</v>
      </c>
      <c r="AK97" s="8">
        <f t="shared" si="49"/>
        <v>45.3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123.39999999999999</v>
      </c>
      <c r="AQ97" s="8">
        <f t="shared" si="34"/>
        <v>0</v>
      </c>
      <c r="AR97" s="8">
        <f t="shared" si="50"/>
        <v>379.4</v>
      </c>
      <c r="AT97" s="8">
        <v>45.3</v>
      </c>
      <c r="AU97" s="8">
        <v>45.3</v>
      </c>
      <c r="AW97" s="199">
        <v>32</v>
      </c>
      <c r="AX97" s="199">
        <v>0</v>
      </c>
      <c r="AY97" s="199">
        <v>0</v>
      </c>
      <c r="AZ97" s="199">
        <v>0</v>
      </c>
      <c r="BA97" s="199">
        <v>13.3</v>
      </c>
      <c r="BB97" s="199">
        <v>0</v>
      </c>
      <c r="BC97" s="8">
        <f t="shared" si="51"/>
        <v>45.3</v>
      </c>
      <c r="BD97" s="199">
        <v>32</v>
      </c>
      <c r="BE97" s="199">
        <v>0</v>
      </c>
      <c r="BF97" s="199">
        <v>0</v>
      </c>
      <c r="BG97" s="199">
        <v>0</v>
      </c>
      <c r="BH97" s="199">
        <v>13.3</v>
      </c>
      <c r="BI97" s="199">
        <v>0</v>
      </c>
      <c r="BJ97" s="8">
        <f t="shared" si="52"/>
        <v>45.3</v>
      </c>
      <c r="BL97" s="8">
        <f t="shared" si="53"/>
        <v>45.3</v>
      </c>
      <c r="BM97" s="8">
        <f t="shared" si="54"/>
        <v>45.3</v>
      </c>
      <c r="BN97" s="8">
        <f t="shared" si="55"/>
        <v>45.3</v>
      </c>
      <c r="BO97" s="8">
        <f t="shared" si="56"/>
        <v>45.3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960</v>
      </c>
      <c r="G98" s="16">
        <f>'[3]21'!G100</f>
        <v>0</v>
      </c>
      <c r="H98" s="17">
        <f t="shared" si="59"/>
        <v>1280</v>
      </c>
      <c r="I98" s="15">
        <f>'[3]21'!J100</f>
        <v>320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150</v>
      </c>
      <c r="N98" s="16">
        <f>'[3]21'!O100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14.77</v>
      </c>
      <c r="AC98" s="8">
        <f t="shared" si="41"/>
        <v>0</v>
      </c>
      <c r="AD98" s="8">
        <f t="shared" si="42"/>
        <v>46.769999999999996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14.77</v>
      </c>
      <c r="AJ98" s="8">
        <f t="shared" si="48"/>
        <v>0</v>
      </c>
      <c r="AK98" s="8">
        <f t="shared" si="49"/>
        <v>46.769999999999996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120.46</v>
      </c>
      <c r="AQ98" s="8">
        <f t="shared" si="34"/>
        <v>0</v>
      </c>
      <c r="AR98" s="8">
        <f t="shared" si="50"/>
        <v>376.46</v>
      </c>
      <c r="AT98" s="8">
        <v>46.77</v>
      </c>
      <c r="AU98" s="8">
        <v>46.77</v>
      </c>
      <c r="AW98" s="199">
        <v>32</v>
      </c>
      <c r="AX98" s="199">
        <v>0</v>
      </c>
      <c r="AY98" s="199">
        <v>0</v>
      </c>
      <c r="AZ98" s="199">
        <v>0</v>
      </c>
      <c r="BA98" s="199">
        <v>14.77</v>
      </c>
      <c r="BB98" s="199">
        <v>0</v>
      </c>
      <c r="BC98" s="8">
        <f t="shared" si="51"/>
        <v>46.769999999999996</v>
      </c>
      <c r="BD98" s="199">
        <v>32</v>
      </c>
      <c r="BE98" s="199">
        <v>0</v>
      </c>
      <c r="BF98" s="199">
        <v>0</v>
      </c>
      <c r="BG98" s="199">
        <v>0</v>
      </c>
      <c r="BH98" s="199">
        <v>14.77</v>
      </c>
      <c r="BI98" s="199">
        <v>0</v>
      </c>
      <c r="BJ98" s="8">
        <f t="shared" si="52"/>
        <v>46.769999999999996</v>
      </c>
      <c r="BL98" s="8">
        <f t="shared" si="53"/>
        <v>46.77</v>
      </c>
      <c r="BM98" s="8">
        <f t="shared" si="54"/>
        <v>46.77</v>
      </c>
      <c r="BN98" s="8">
        <f t="shared" si="55"/>
        <v>46.769999999999996</v>
      </c>
      <c r="BO98" s="8">
        <f t="shared" si="56"/>
        <v>46.769999999999996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4.2628024999999994</v>
      </c>
      <c r="N99" s="15">
        <f t="shared" si="62"/>
        <v>0</v>
      </c>
      <c r="O99" s="15">
        <f t="shared" si="62"/>
        <v>11.942802500000001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4.2628024999999994</v>
      </c>
      <c r="V99" s="15">
        <f t="shared" si="62"/>
        <v>0</v>
      </c>
      <c r="W99" s="15">
        <f t="shared" si="62"/>
        <v>11.942802500000001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0.14213749999999994</v>
      </c>
      <c r="AC99" s="15">
        <f t="shared" si="62"/>
        <v>0</v>
      </c>
      <c r="AD99" s="15">
        <f t="shared" si="62"/>
        <v>0.91013750000000093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0.14213749999999994</v>
      </c>
      <c r="AJ99" s="15">
        <f t="shared" si="62"/>
        <v>0</v>
      </c>
      <c r="AK99" s="15">
        <f t="shared" si="62"/>
        <v>0.91013750000000093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3.9785274999999989</v>
      </c>
      <c r="AQ99" s="15">
        <f t="shared" si="62"/>
        <v>0</v>
      </c>
      <c r="AR99" s="15">
        <f t="shared" si="62"/>
        <v>10.122527500000007</v>
      </c>
      <c r="AS99" s="15">
        <f t="shared" si="62"/>
        <v>0</v>
      </c>
      <c r="AT99" s="15">
        <f t="shared" si="62"/>
        <v>0.88544000000000078</v>
      </c>
      <c r="AU99" s="15">
        <f t="shared" si="62"/>
        <v>0.88544000000000078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0.14213749999999994</v>
      </c>
      <c r="BB99" s="15">
        <f t="shared" si="62"/>
        <v>0</v>
      </c>
      <c r="BC99" s="15">
        <f t="shared" si="62"/>
        <v>0.91013750000000093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0.14213749999999994</v>
      </c>
      <c r="BI99" s="15">
        <f t="shared" si="62"/>
        <v>0</v>
      </c>
      <c r="BJ99" s="15">
        <f t="shared" ref="BJ99:BQ99" si="63">SUM(BJ3:BJ98)/4000</f>
        <v>0.91013750000000093</v>
      </c>
      <c r="BK99" s="15"/>
      <c r="BL99" s="15">
        <f t="shared" si="63"/>
        <v>0.88544000000000078</v>
      </c>
      <c r="BM99" s="15">
        <f t="shared" si="63"/>
        <v>0.88544000000000078</v>
      </c>
      <c r="BN99" s="15">
        <f t="shared" si="63"/>
        <v>0.91013750000000093</v>
      </c>
      <c r="BO99" s="15">
        <f t="shared" si="63"/>
        <v>0.91013750000000093</v>
      </c>
      <c r="BP99" s="15">
        <f t="shared" si="63"/>
        <v>-2.4697500000000004E-2</v>
      </c>
      <c r="BQ99" s="15">
        <f t="shared" si="63"/>
        <v>-2.4697500000000004E-2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243</v>
      </c>
      <c r="C3">
        <f>PPCL!E3</f>
        <v>0</v>
      </c>
      <c r="D3">
        <f>PPCL!O3</f>
        <v>208</v>
      </c>
      <c r="E3">
        <f>PPCL!P3</f>
        <v>0</v>
      </c>
      <c r="F3">
        <f>B3+C3</f>
        <v>243</v>
      </c>
      <c r="G3">
        <f>D3+E3</f>
        <v>208</v>
      </c>
      <c r="H3" s="154"/>
      <c r="I3">
        <f>BRPL_EOD!AI3+BRPL_EOD!AJ3</f>
        <v>65</v>
      </c>
      <c r="J3">
        <f>BYPL_EOD!AI3+BYPL_EOD!AJ3</f>
        <v>39.049999999999997</v>
      </c>
      <c r="K3">
        <f>MES_EOD!AI3+MES_EOD!AJ3</f>
        <v>10.51</v>
      </c>
      <c r="L3">
        <f>NDMC_EOD!AI3+NDMC_EOD!AJ3</f>
        <v>60</v>
      </c>
      <c r="M3">
        <f>TPDDL_EOD!AI3+TPDDL_EOD!AJ3</f>
        <v>33.44</v>
      </c>
      <c r="N3">
        <f t="shared" ref="N3:N66" si="0">SUM(I3:M3)</f>
        <v>208</v>
      </c>
      <c r="O3" s="154">
        <f t="shared" ref="O3:O66" si="1">G3-N3</f>
        <v>0</v>
      </c>
      <c r="P3">
        <v>65</v>
      </c>
      <c r="Q3">
        <v>39.049999999999997</v>
      </c>
      <c r="R3">
        <v>10.51</v>
      </c>
      <c r="S3">
        <v>60</v>
      </c>
      <c r="T3">
        <v>33.44</v>
      </c>
      <c r="U3" s="156">
        <f t="shared" ref="U3:U66" si="2">SUM(P3:T3)</f>
        <v>208</v>
      </c>
      <c r="V3" s="154">
        <f t="shared" ref="V3:V66" si="3">G3-U3</f>
        <v>0</v>
      </c>
    </row>
    <row r="4" spans="1:22">
      <c r="A4" t="s">
        <v>46</v>
      </c>
      <c r="B4">
        <f>PPCL!D4</f>
        <v>243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243</v>
      </c>
      <c r="G4">
        <f t="shared" ref="G4:G67" si="5">D4+E4</f>
        <v>208</v>
      </c>
      <c r="H4" s="154"/>
      <c r="I4">
        <f>BRPL_EOD!AI4+BRPL_EOD!AJ4</f>
        <v>65</v>
      </c>
      <c r="J4">
        <f>BYPL_EOD!AI4+BYPL_EOD!AJ4</f>
        <v>39.049999999999997</v>
      </c>
      <c r="K4">
        <f>MES_EOD!AI4+MES_EOD!AJ4</f>
        <v>12.6</v>
      </c>
      <c r="L4">
        <f>NDMC_EOD!AI4+NDMC_EOD!AJ4</f>
        <v>60</v>
      </c>
      <c r="M4">
        <f>TPDDL_EOD!AI4+TPDDL_EOD!AJ4</f>
        <v>31.35</v>
      </c>
      <c r="N4">
        <f t="shared" si="0"/>
        <v>207.99999999999997</v>
      </c>
      <c r="O4" s="154">
        <f t="shared" si="1"/>
        <v>0</v>
      </c>
      <c r="P4">
        <v>65.000000000000014</v>
      </c>
      <c r="Q4">
        <v>39.050000000000004</v>
      </c>
      <c r="R4">
        <v>12.600000000000001</v>
      </c>
      <c r="S4">
        <v>60.000000000000007</v>
      </c>
      <c r="T4">
        <v>31.350000000000005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243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243</v>
      </c>
      <c r="G5">
        <f t="shared" si="5"/>
        <v>208</v>
      </c>
      <c r="H5" s="154"/>
      <c r="I5">
        <f>BRPL_EOD!AI5+BRPL_EOD!AJ5</f>
        <v>65</v>
      </c>
      <c r="J5">
        <f>BYPL_EOD!AI5+BYPL_EOD!AJ5</f>
        <v>39.049999999999997</v>
      </c>
      <c r="K5">
        <f>MES_EOD!AI5+MES_EOD!AJ5</f>
        <v>12.6</v>
      </c>
      <c r="L5">
        <f>NDMC_EOD!AI5+NDMC_EOD!AJ5</f>
        <v>60</v>
      </c>
      <c r="M5">
        <f>TPDDL_EOD!AI5+TPDDL_EOD!AJ5</f>
        <v>31.35</v>
      </c>
      <c r="N5">
        <f t="shared" si="0"/>
        <v>207.99999999999997</v>
      </c>
      <c r="O5" s="154">
        <f t="shared" si="1"/>
        <v>0</v>
      </c>
      <c r="P5">
        <v>65.000000000000014</v>
      </c>
      <c r="Q5">
        <v>39.050000000000004</v>
      </c>
      <c r="R5">
        <v>12.600000000000001</v>
      </c>
      <c r="S5">
        <v>60.000000000000007</v>
      </c>
      <c r="T5">
        <v>31.350000000000005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243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243</v>
      </c>
      <c r="G6">
        <f t="shared" si="5"/>
        <v>208</v>
      </c>
      <c r="H6" s="154"/>
      <c r="I6">
        <f>BRPL_EOD!AI6+BRPL_EOD!AJ6</f>
        <v>65</v>
      </c>
      <c r="J6">
        <f>BYPL_EOD!AI6+BYPL_EOD!AJ6</f>
        <v>39.049999999999997</v>
      </c>
      <c r="K6">
        <f>MES_EOD!AI6+MES_EOD!AJ6</f>
        <v>12.6</v>
      </c>
      <c r="L6">
        <f>NDMC_EOD!AI6+NDMC_EOD!AJ6</f>
        <v>60</v>
      </c>
      <c r="M6">
        <f>TPDDL_EOD!AI6+TPDDL_EOD!AJ6</f>
        <v>31.35</v>
      </c>
      <c r="N6">
        <f t="shared" si="0"/>
        <v>207.99999999999997</v>
      </c>
      <c r="O6" s="154">
        <f t="shared" si="1"/>
        <v>0</v>
      </c>
      <c r="P6">
        <v>65.000000000000014</v>
      </c>
      <c r="Q6">
        <v>39.050000000000004</v>
      </c>
      <c r="R6">
        <v>12.600000000000001</v>
      </c>
      <c r="S6">
        <v>60.000000000000007</v>
      </c>
      <c r="T6">
        <v>31.350000000000005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243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243</v>
      </c>
      <c r="G7">
        <f t="shared" si="5"/>
        <v>208</v>
      </c>
      <c r="H7" s="154"/>
      <c r="I7">
        <f>BRPL_EOD!AI7+BRPL_EOD!AJ7</f>
        <v>65</v>
      </c>
      <c r="J7">
        <f>BYPL_EOD!AI7+BYPL_EOD!AJ7</f>
        <v>39.049999999999997</v>
      </c>
      <c r="K7">
        <f>MES_EOD!AI7+MES_EOD!AJ7</f>
        <v>12.6</v>
      </c>
      <c r="L7">
        <f>NDMC_EOD!AI7+NDMC_EOD!AJ7</f>
        <v>60</v>
      </c>
      <c r="M7">
        <f>TPDDL_EOD!AI7+TPDDL_EOD!AJ7</f>
        <v>31.35</v>
      </c>
      <c r="N7">
        <f t="shared" si="0"/>
        <v>207.99999999999997</v>
      </c>
      <c r="O7" s="154">
        <f t="shared" si="1"/>
        <v>0</v>
      </c>
      <c r="P7">
        <v>65.000000000000014</v>
      </c>
      <c r="Q7">
        <v>39.050000000000004</v>
      </c>
      <c r="R7">
        <v>12.600000000000001</v>
      </c>
      <c r="S7">
        <v>60.000000000000007</v>
      </c>
      <c r="T7">
        <v>31.350000000000005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243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243</v>
      </c>
      <c r="G8">
        <f t="shared" si="5"/>
        <v>208</v>
      </c>
      <c r="H8" s="154"/>
      <c r="I8">
        <f>BRPL_EOD!AI8+BRPL_EOD!AJ8</f>
        <v>65</v>
      </c>
      <c r="J8">
        <f>BYPL_EOD!AI8+BYPL_EOD!AJ8</f>
        <v>39.049999999999997</v>
      </c>
      <c r="K8">
        <f>MES_EOD!AI8+MES_EOD!AJ8</f>
        <v>12.6</v>
      </c>
      <c r="L8">
        <f>NDMC_EOD!AI8+NDMC_EOD!AJ8</f>
        <v>60</v>
      </c>
      <c r="M8">
        <f>TPDDL_EOD!AI8+TPDDL_EOD!AJ8</f>
        <v>31.35</v>
      </c>
      <c r="N8">
        <f t="shared" si="0"/>
        <v>207.99999999999997</v>
      </c>
      <c r="O8" s="154">
        <f t="shared" si="1"/>
        <v>0</v>
      </c>
      <c r="P8">
        <v>65.000000000000014</v>
      </c>
      <c r="Q8">
        <v>39.050000000000004</v>
      </c>
      <c r="R8">
        <v>12.600000000000001</v>
      </c>
      <c r="S8">
        <v>60.000000000000007</v>
      </c>
      <c r="T8">
        <v>31.350000000000005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243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243</v>
      </c>
      <c r="G9">
        <f t="shared" si="5"/>
        <v>208</v>
      </c>
      <c r="H9" s="154"/>
      <c r="I9">
        <f>BRPL_EOD!AI9+BRPL_EOD!AJ9</f>
        <v>65</v>
      </c>
      <c r="J9">
        <f>BYPL_EOD!AI9+BYPL_EOD!AJ9</f>
        <v>39.049999999999997</v>
      </c>
      <c r="K9">
        <f>MES_EOD!AI9+MES_EOD!AJ9</f>
        <v>12.6</v>
      </c>
      <c r="L9">
        <f>NDMC_EOD!AI9+NDMC_EOD!AJ9</f>
        <v>60</v>
      </c>
      <c r="M9">
        <f>TPDDL_EOD!AI9+TPDDL_EOD!AJ9</f>
        <v>31.35</v>
      </c>
      <c r="N9">
        <f t="shared" si="0"/>
        <v>207.99999999999997</v>
      </c>
      <c r="O9" s="154">
        <f t="shared" si="1"/>
        <v>0</v>
      </c>
      <c r="P9">
        <v>65.000000000000014</v>
      </c>
      <c r="Q9">
        <v>39.050000000000004</v>
      </c>
      <c r="R9">
        <v>12.600000000000001</v>
      </c>
      <c r="S9">
        <v>60.000000000000007</v>
      </c>
      <c r="T9">
        <v>31.350000000000005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243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243</v>
      </c>
      <c r="G10">
        <f t="shared" si="5"/>
        <v>208</v>
      </c>
      <c r="H10" s="154"/>
      <c r="I10">
        <f>BRPL_EOD!AI10+BRPL_EOD!AJ10</f>
        <v>65</v>
      </c>
      <c r="J10">
        <f>BYPL_EOD!AI10+BYPL_EOD!AJ10</f>
        <v>39.049999999999997</v>
      </c>
      <c r="K10">
        <f>MES_EOD!AI10+MES_EOD!AJ10</f>
        <v>12.6</v>
      </c>
      <c r="L10">
        <f>NDMC_EOD!AI10+NDMC_EOD!AJ10</f>
        <v>60</v>
      </c>
      <c r="M10">
        <f>TPDDL_EOD!AI10+TPDDL_EOD!AJ10</f>
        <v>31.35</v>
      </c>
      <c r="N10">
        <f t="shared" si="0"/>
        <v>207.99999999999997</v>
      </c>
      <c r="O10" s="154">
        <f t="shared" si="1"/>
        <v>0</v>
      </c>
      <c r="P10">
        <v>65.000000000000014</v>
      </c>
      <c r="Q10">
        <v>39.050000000000004</v>
      </c>
      <c r="R10">
        <v>12.600000000000001</v>
      </c>
      <c r="S10">
        <v>60.000000000000007</v>
      </c>
      <c r="T10">
        <v>31.350000000000005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243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243</v>
      </c>
      <c r="G11">
        <f t="shared" si="5"/>
        <v>208</v>
      </c>
      <c r="H11" s="154"/>
      <c r="I11">
        <f>BRPL_EOD!AI11+BRPL_EOD!AJ11</f>
        <v>65</v>
      </c>
      <c r="J11">
        <f>BYPL_EOD!AI11+BYPL_EOD!AJ11</f>
        <v>39.049999999999997</v>
      </c>
      <c r="K11">
        <f>MES_EOD!AI11+MES_EOD!AJ11</f>
        <v>12.6</v>
      </c>
      <c r="L11">
        <f>NDMC_EOD!AI11+NDMC_EOD!AJ11</f>
        <v>60</v>
      </c>
      <c r="M11">
        <f>TPDDL_EOD!AI11+TPDDL_EOD!AJ11</f>
        <v>31.35</v>
      </c>
      <c r="N11">
        <f t="shared" si="0"/>
        <v>207.99999999999997</v>
      </c>
      <c r="O11" s="154">
        <f t="shared" si="1"/>
        <v>0</v>
      </c>
      <c r="P11">
        <v>65.000000000000014</v>
      </c>
      <c r="Q11">
        <v>39.050000000000004</v>
      </c>
      <c r="R11">
        <v>12.600000000000001</v>
      </c>
      <c r="S11">
        <v>60.000000000000007</v>
      </c>
      <c r="T11">
        <v>31.350000000000005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243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243</v>
      </c>
      <c r="G12">
        <f t="shared" si="5"/>
        <v>208</v>
      </c>
      <c r="H12" s="154"/>
      <c r="I12">
        <f>BRPL_EOD!AI12+BRPL_EOD!AJ12</f>
        <v>65</v>
      </c>
      <c r="J12">
        <f>BYPL_EOD!AI12+BYPL_EOD!AJ12</f>
        <v>39.049999999999997</v>
      </c>
      <c r="K12">
        <f>MES_EOD!AI12+MES_EOD!AJ12</f>
        <v>12.6</v>
      </c>
      <c r="L12">
        <f>NDMC_EOD!AI12+NDMC_EOD!AJ12</f>
        <v>60</v>
      </c>
      <c r="M12">
        <f>TPDDL_EOD!AI12+TPDDL_EOD!AJ12</f>
        <v>31.35</v>
      </c>
      <c r="N12">
        <f t="shared" si="0"/>
        <v>207.99999999999997</v>
      </c>
      <c r="O12" s="154">
        <f t="shared" si="1"/>
        <v>0</v>
      </c>
      <c r="P12">
        <v>65.000000000000014</v>
      </c>
      <c r="Q12">
        <v>39.050000000000004</v>
      </c>
      <c r="R12">
        <v>12.600000000000001</v>
      </c>
      <c r="S12">
        <v>60.000000000000007</v>
      </c>
      <c r="T12">
        <v>31.350000000000005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243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243</v>
      </c>
      <c r="G13">
        <f t="shared" si="5"/>
        <v>208</v>
      </c>
      <c r="H13" s="154"/>
      <c r="I13">
        <f>BRPL_EOD!AI13+BRPL_EOD!AJ13</f>
        <v>65</v>
      </c>
      <c r="J13">
        <f>BYPL_EOD!AI13+BYPL_EOD!AJ13</f>
        <v>39.049999999999997</v>
      </c>
      <c r="K13">
        <f>MES_EOD!AI13+MES_EOD!AJ13</f>
        <v>12.6</v>
      </c>
      <c r="L13">
        <f>NDMC_EOD!AI13+NDMC_EOD!AJ13</f>
        <v>60</v>
      </c>
      <c r="M13">
        <f>TPDDL_EOD!AI13+TPDDL_EOD!AJ13</f>
        <v>31.35</v>
      </c>
      <c r="N13">
        <f t="shared" si="0"/>
        <v>207.99999999999997</v>
      </c>
      <c r="O13" s="154">
        <f t="shared" si="1"/>
        <v>0</v>
      </c>
      <c r="P13">
        <v>65.000000000000014</v>
      </c>
      <c r="Q13">
        <v>39.050000000000004</v>
      </c>
      <c r="R13">
        <v>12.600000000000001</v>
      </c>
      <c r="S13">
        <v>60.000000000000007</v>
      </c>
      <c r="T13">
        <v>31.350000000000005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243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243</v>
      </c>
      <c r="G14">
        <f t="shared" si="5"/>
        <v>208</v>
      </c>
      <c r="H14" s="154"/>
      <c r="I14">
        <f>BRPL_EOD!AI14+BRPL_EOD!AJ14</f>
        <v>65</v>
      </c>
      <c r="J14">
        <f>BYPL_EOD!AI14+BYPL_EOD!AJ14</f>
        <v>39.049999999999997</v>
      </c>
      <c r="K14">
        <f>MES_EOD!AI14+MES_EOD!AJ14</f>
        <v>12.6</v>
      </c>
      <c r="L14">
        <f>NDMC_EOD!AI14+NDMC_EOD!AJ14</f>
        <v>60</v>
      </c>
      <c r="M14">
        <f>TPDDL_EOD!AI14+TPDDL_EOD!AJ14</f>
        <v>31.35</v>
      </c>
      <c r="N14">
        <f t="shared" si="0"/>
        <v>207.99999999999997</v>
      </c>
      <c r="O14" s="154">
        <f t="shared" si="1"/>
        <v>0</v>
      </c>
      <c r="P14">
        <v>65.000000000000014</v>
      </c>
      <c r="Q14">
        <v>39.050000000000004</v>
      </c>
      <c r="R14">
        <v>12.600000000000001</v>
      </c>
      <c r="S14">
        <v>60.000000000000007</v>
      </c>
      <c r="T14">
        <v>31.350000000000005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243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243</v>
      </c>
      <c r="G15">
        <f t="shared" si="5"/>
        <v>208</v>
      </c>
      <c r="H15" s="154"/>
      <c r="I15">
        <f>BRPL_EOD!AI15+BRPL_EOD!AJ15</f>
        <v>65</v>
      </c>
      <c r="J15">
        <f>BYPL_EOD!AI15+BYPL_EOD!AJ15</f>
        <v>39.049999999999997</v>
      </c>
      <c r="K15">
        <f>MES_EOD!AI15+MES_EOD!AJ15</f>
        <v>12.6</v>
      </c>
      <c r="L15">
        <f>NDMC_EOD!AI15+NDMC_EOD!AJ15</f>
        <v>60</v>
      </c>
      <c r="M15">
        <f>TPDDL_EOD!AI15+TPDDL_EOD!AJ15</f>
        <v>31.35</v>
      </c>
      <c r="N15">
        <f t="shared" si="0"/>
        <v>207.99999999999997</v>
      </c>
      <c r="O15" s="154">
        <f t="shared" si="1"/>
        <v>0</v>
      </c>
      <c r="P15">
        <v>65.000000000000014</v>
      </c>
      <c r="Q15">
        <v>39.050000000000004</v>
      </c>
      <c r="R15">
        <v>12.600000000000001</v>
      </c>
      <c r="S15">
        <v>60.000000000000007</v>
      </c>
      <c r="T15">
        <v>31.350000000000005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243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243</v>
      </c>
      <c r="G16">
        <f t="shared" si="5"/>
        <v>208</v>
      </c>
      <c r="H16" s="154"/>
      <c r="I16">
        <f>BRPL_EOD!AI16+BRPL_EOD!AJ16</f>
        <v>65</v>
      </c>
      <c r="J16">
        <f>BYPL_EOD!AI16+BYPL_EOD!AJ16</f>
        <v>39.049999999999997</v>
      </c>
      <c r="K16">
        <f>MES_EOD!AI16+MES_EOD!AJ16</f>
        <v>12.6</v>
      </c>
      <c r="L16">
        <f>NDMC_EOD!AI16+NDMC_EOD!AJ16</f>
        <v>60</v>
      </c>
      <c r="M16">
        <f>TPDDL_EOD!AI16+TPDDL_EOD!AJ16</f>
        <v>31.35</v>
      </c>
      <c r="N16">
        <f t="shared" si="0"/>
        <v>207.99999999999997</v>
      </c>
      <c r="O16" s="154">
        <f t="shared" si="1"/>
        <v>0</v>
      </c>
      <c r="P16">
        <v>65.000000000000014</v>
      </c>
      <c r="Q16">
        <v>39.050000000000004</v>
      </c>
      <c r="R16">
        <v>12.600000000000001</v>
      </c>
      <c r="S16">
        <v>60.000000000000007</v>
      </c>
      <c r="T16">
        <v>31.350000000000005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243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243</v>
      </c>
      <c r="G17">
        <f t="shared" si="5"/>
        <v>208</v>
      </c>
      <c r="H17" s="154"/>
      <c r="I17">
        <f>BRPL_EOD!AI17+BRPL_EOD!AJ17</f>
        <v>65</v>
      </c>
      <c r="J17">
        <f>BYPL_EOD!AI17+BYPL_EOD!AJ17</f>
        <v>39.049999999999997</v>
      </c>
      <c r="K17">
        <f>MES_EOD!AI17+MES_EOD!AJ17</f>
        <v>12.6</v>
      </c>
      <c r="L17">
        <f>NDMC_EOD!AI17+NDMC_EOD!AJ17</f>
        <v>60</v>
      </c>
      <c r="M17">
        <f>TPDDL_EOD!AI17+TPDDL_EOD!AJ17</f>
        <v>31.35</v>
      </c>
      <c r="N17">
        <f t="shared" si="0"/>
        <v>207.99999999999997</v>
      </c>
      <c r="O17" s="154">
        <f t="shared" si="1"/>
        <v>0</v>
      </c>
      <c r="P17">
        <v>65.000000000000014</v>
      </c>
      <c r="Q17">
        <v>39.050000000000004</v>
      </c>
      <c r="R17">
        <v>12.600000000000001</v>
      </c>
      <c r="S17">
        <v>60.000000000000007</v>
      </c>
      <c r="T17">
        <v>31.350000000000005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243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243</v>
      </c>
      <c r="G18">
        <f t="shared" si="5"/>
        <v>208</v>
      </c>
      <c r="H18" s="154"/>
      <c r="I18">
        <f>BRPL_EOD!AI18+BRPL_EOD!AJ18</f>
        <v>65</v>
      </c>
      <c r="J18">
        <f>BYPL_EOD!AI18+BYPL_EOD!AJ18</f>
        <v>39.049999999999997</v>
      </c>
      <c r="K18">
        <f>MES_EOD!AI18+MES_EOD!AJ18</f>
        <v>12.6</v>
      </c>
      <c r="L18">
        <f>NDMC_EOD!AI18+NDMC_EOD!AJ18</f>
        <v>60</v>
      </c>
      <c r="M18">
        <f>TPDDL_EOD!AI18+TPDDL_EOD!AJ18</f>
        <v>31.35</v>
      </c>
      <c r="N18">
        <f t="shared" si="0"/>
        <v>207.99999999999997</v>
      </c>
      <c r="O18" s="154">
        <f t="shared" si="1"/>
        <v>0</v>
      </c>
      <c r="P18">
        <v>65.000000000000014</v>
      </c>
      <c r="Q18">
        <v>39.050000000000004</v>
      </c>
      <c r="R18">
        <v>12.600000000000001</v>
      </c>
      <c r="S18">
        <v>60.000000000000007</v>
      </c>
      <c r="T18">
        <v>31.350000000000005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243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243</v>
      </c>
      <c r="G19">
        <f t="shared" si="5"/>
        <v>208</v>
      </c>
      <c r="H19" s="154"/>
      <c r="I19">
        <f>BRPL_EOD!AI19+BRPL_EOD!AJ19</f>
        <v>65</v>
      </c>
      <c r="J19">
        <f>BYPL_EOD!AI19+BYPL_EOD!AJ19</f>
        <v>39.049999999999997</v>
      </c>
      <c r="K19">
        <f>MES_EOD!AI19+MES_EOD!AJ19</f>
        <v>12.6</v>
      </c>
      <c r="L19">
        <f>NDMC_EOD!AI19+NDMC_EOD!AJ19</f>
        <v>60</v>
      </c>
      <c r="M19">
        <f>TPDDL_EOD!AI19+TPDDL_EOD!AJ19</f>
        <v>31.35</v>
      </c>
      <c r="N19">
        <f t="shared" si="0"/>
        <v>207.99999999999997</v>
      </c>
      <c r="O19" s="154">
        <f t="shared" si="1"/>
        <v>0</v>
      </c>
      <c r="P19">
        <v>65.000000000000014</v>
      </c>
      <c r="Q19">
        <v>39.050000000000004</v>
      </c>
      <c r="R19">
        <v>12.600000000000001</v>
      </c>
      <c r="S19">
        <v>60.000000000000007</v>
      </c>
      <c r="T19">
        <v>31.350000000000005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243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243</v>
      </c>
      <c r="G20">
        <f t="shared" si="5"/>
        <v>208</v>
      </c>
      <c r="H20" s="154"/>
      <c r="I20">
        <f>BRPL_EOD!AI20+BRPL_EOD!AJ20</f>
        <v>65</v>
      </c>
      <c r="J20">
        <f>BYPL_EOD!AI20+BYPL_EOD!AJ20</f>
        <v>39.049999999999997</v>
      </c>
      <c r="K20">
        <f>MES_EOD!AI20+MES_EOD!AJ20</f>
        <v>12.6</v>
      </c>
      <c r="L20">
        <f>NDMC_EOD!AI20+NDMC_EOD!AJ20</f>
        <v>60</v>
      </c>
      <c r="M20">
        <f>TPDDL_EOD!AI20+TPDDL_EOD!AJ20</f>
        <v>31.35</v>
      </c>
      <c r="N20">
        <f t="shared" si="0"/>
        <v>207.99999999999997</v>
      </c>
      <c r="O20" s="154">
        <f t="shared" si="1"/>
        <v>0</v>
      </c>
      <c r="P20">
        <v>65.000000000000014</v>
      </c>
      <c r="Q20">
        <v>39.050000000000004</v>
      </c>
      <c r="R20">
        <v>12.600000000000001</v>
      </c>
      <c r="S20">
        <v>60.000000000000007</v>
      </c>
      <c r="T20">
        <v>31.350000000000005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243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243</v>
      </c>
      <c r="G21">
        <f t="shared" si="5"/>
        <v>208</v>
      </c>
      <c r="H21" s="154"/>
      <c r="I21">
        <f>BRPL_EOD!AI21+BRPL_EOD!AJ21</f>
        <v>65</v>
      </c>
      <c r="J21">
        <f>BYPL_EOD!AI21+BYPL_EOD!AJ21</f>
        <v>39.049999999999997</v>
      </c>
      <c r="K21">
        <f>MES_EOD!AI21+MES_EOD!AJ21</f>
        <v>12.6</v>
      </c>
      <c r="L21">
        <f>NDMC_EOD!AI21+NDMC_EOD!AJ21</f>
        <v>60</v>
      </c>
      <c r="M21">
        <f>TPDDL_EOD!AI21+TPDDL_EOD!AJ21</f>
        <v>31.35</v>
      </c>
      <c r="N21">
        <f t="shared" si="0"/>
        <v>207.99999999999997</v>
      </c>
      <c r="O21" s="154">
        <f t="shared" si="1"/>
        <v>0</v>
      </c>
      <c r="P21">
        <v>65.000000000000014</v>
      </c>
      <c r="Q21">
        <v>39.050000000000004</v>
      </c>
      <c r="R21">
        <v>12.600000000000001</v>
      </c>
      <c r="S21">
        <v>60.000000000000007</v>
      </c>
      <c r="T21">
        <v>31.350000000000005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243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243</v>
      </c>
      <c r="G22">
        <f t="shared" si="5"/>
        <v>208</v>
      </c>
      <c r="H22" s="154"/>
      <c r="I22">
        <f>BRPL_EOD!AI22+BRPL_EOD!AJ22</f>
        <v>65</v>
      </c>
      <c r="J22">
        <f>BYPL_EOD!AI22+BYPL_EOD!AJ22</f>
        <v>39.049999999999997</v>
      </c>
      <c r="K22">
        <f>MES_EOD!AI22+MES_EOD!AJ22</f>
        <v>12.6</v>
      </c>
      <c r="L22">
        <f>NDMC_EOD!AI22+NDMC_EOD!AJ22</f>
        <v>60</v>
      </c>
      <c r="M22">
        <f>TPDDL_EOD!AI22+TPDDL_EOD!AJ22</f>
        <v>31.35</v>
      </c>
      <c r="N22">
        <f t="shared" si="0"/>
        <v>207.99999999999997</v>
      </c>
      <c r="O22" s="154">
        <f t="shared" si="1"/>
        <v>0</v>
      </c>
      <c r="P22">
        <v>65.000000000000014</v>
      </c>
      <c r="Q22">
        <v>39.050000000000004</v>
      </c>
      <c r="R22">
        <v>12.600000000000001</v>
      </c>
      <c r="S22">
        <v>60.000000000000007</v>
      </c>
      <c r="T22">
        <v>31.350000000000005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243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243</v>
      </c>
      <c r="G23">
        <f t="shared" si="5"/>
        <v>208</v>
      </c>
      <c r="H23" s="154"/>
      <c r="I23">
        <f>BRPL_EOD!AI23+BRPL_EOD!AJ23</f>
        <v>65</v>
      </c>
      <c r="J23">
        <f>BYPL_EOD!AI23+BYPL_EOD!AJ23</f>
        <v>39.049999999999997</v>
      </c>
      <c r="K23">
        <f>MES_EOD!AI23+MES_EOD!AJ23</f>
        <v>12.6</v>
      </c>
      <c r="L23">
        <f>NDMC_EOD!AI23+NDMC_EOD!AJ23</f>
        <v>60</v>
      </c>
      <c r="M23">
        <f>TPDDL_EOD!AI23+TPDDL_EOD!AJ23</f>
        <v>31.35</v>
      </c>
      <c r="N23">
        <f t="shared" si="0"/>
        <v>207.99999999999997</v>
      </c>
      <c r="O23" s="154">
        <f t="shared" si="1"/>
        <v>0</v>
      </c>
      <c r="P23">
        <v>65.000000000000014</v>
      </c>
      <c r="Q23">
        <v>39.050000000000004</v>
      </c>
      <c r="R23">
        <v>12.600000000000001</v>
      </c>
      <c r="S23">
        <v>60.000000000000007</v>
      </c>
      <c r="T23">
        <v>31.350000000000005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243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243</v>
      </c>
      <c r="G24">
        <f t="shared" si="5"/>
        <v>208</v>
      </c>
      <c r="H24" s="154"/>
      <c r="I24">
        <f>BRPL_EOD!AI24+BRPL_EOD!AJ24</f>
        <v>65</v>
      </c>
      <c r="J24">
        <f>BYPL_EOD!AI24+BYPL_EOD!AJ24</f>
        <v>39.049999999999997</v>
      </c>
      <c r="K24">
        <f>MES_EOD!AI24+MES_EOD!AJ24</f>
        <v>12.6</v>
      </c>
      <c r="L24">
        <f>NDMC_EOD!AI24+NDMC_EOD!AJ24</f>
        <v>60</v>
      </c>
      <c r="M24">
        <f>TPDDL_EOD!AI24+TPDDL_EOD!AJ24</f>
        <v>31.35</v>
      </c>
      <c r="N24">
        <f t="shared" si="0"/>
        <v>207.99999999999997</v>
      </c>
      <c r="O24" s="154">
        <f t="shared" si="1"/>
        <v>0</v>
      </c>
      <c r="P24">
        <v>65.000000000000014</v>
      </c>
      <c r="Q24">
        <v>39.050000000000004</v>
      </c>
      <c r="R24">
        <v>12.600000000000001</v>
      </c>
      <c r="S24">
        <v>60.000000000000007</v>
      </c>
      <c r="T24">
        <v>31.350000000000005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243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243</v>
      </c>
      <c r="G25">
        <f t="shared" si="5"/>
        <v>208</v>
      </c>
      <c r="H25" s="154"/>
      <c r="I25">
        <f>BRPL_EOD!AI25+BRPL_EOD!AJ25</f>
        <v>65</v>
      </c>
      <c r="J25">
        <f>BYPL_EOD!AI25+BYPL_EOD!AJ25</f>
        <v>39.049999999999997</v>
      </c>
      <c r="K25">
        <f>MES_EOD!AI25+MES_EOD!AJ25</f>
        <v>12.6</v>
      </c>
      <c r="L25">
        <f>NDMC_EOD!AI25+NDMC_EOD!AJ25</f>
        <v>60</v>
      </c>
      <c r="M25">
        <f>TPDDL_EOD!AI25+TPDDL_EOD!AJ25</f>
        <v>31.35</v>
      </c>
      <c r="N25">
        <f t="shared" si="0"/>
        <v>207.99999999999997</v>
      </c>
      <c r="O25" s="154">
        <f t="shared" si="1"/>
        <v>0</v>
      </c>
      <c r="P25">
        <v>65.000000000000014</v>
      </c>
      <c r="Q25">
        <v>39.050000000000004</v>
      </c>
      <c r="R25">
        <v>12.600000000000001</v>
      </c>
      <c r="S25">
        <v>60.000000000000007</v>
      </c>
      <c r="T25">
        <v>31.350000000000005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243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243</v>
      </c>
      <c r="G26">
        <f t="shared" si="5"/>
        <v>208</v>
      </c>
      <c r="H26" s="154"/>
      <c r="I26">
        <f>BRPL_EOD!AI26+BRPL_EOD!AJ26</f>
        <v>65</v>
      </c>
      <c r="J26">
        <f>BYPL_EOD!AI26+BYPL_EOD!AJ26</f>
        <v>39.049999999999997</v>
      </c>
      <c r="K26">
        <f>MES_EOD!AI26+MES_EOD!AJ26</f>
        <v>12.6</v>
      </c>
      <c r="L26">
        <f>NDMC_EOD!AI26+NDMC_EOD!AJ26</f>
        <v>60</v>
      </c>
      <c r="M26">
        <f>TPDDL_EOD!AI26+TPDDL_EOD!AJ26</f>
        <v>31.35</v>
      </c>
      <c r="N26">
        <f t="shared" si="0"/>
        <v>207.99999999999997</v>
      </c>
      <c r="O26" s="154">
        <f t="shared" si="1"/>
        <v>0</v>
      </c>
      <c r="P26">
        <v>65.000000000000014</v>
      </c>
      <c r="Q26">
        <v>39.050000000000004</v>
      </c>
      <c r="R26">
        <v>12.600000000000001</v>
      </c>
      <c r="S26">
        <v>60.000000000000007</v>
      </c>
      <c r="T26">
        <v>31.350000000000005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243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243</v>
      </c>
      <c r="G27">
        <f t="shared" si="5"/>
        <v>208</v>
      </c>
      <c r="H27" s="154"/>
      <c r="I27">
        <f>BRPL_EOD!AI27+BRPL_EOD!AJ27</f>
        <v>65</v>
      </c>
      <c r="J27">
        <f>BYPL_EOD!AI27+BYPL_EOD!AJ27</f>
        <v>39.049999999999997</v>
      </c>
      <c r="K27">
        <f>MES_EOD!AI27+MES_EOD!AJ27</f>
        <v>12.6</v>
      </c>
      <c r="L27">
        <f>NDMC_EOD!AI27+NDMC_EOD!AJ27</f>
        <v>60</v>
      </c>
      <c r="M27">
        <f>TPDDL_EOD!AI27+TPDDL_EOD!AJ27</f>
        <v>31.35</v>
      </c>
      <c r="N27">
        <f t="shared" si="0"/>
        <v>207.99999999999997</v>
      </c>
      <c r="O27" s="154">
        <f t="shared" si="1"/>
        <v>0</v>
      </c>
      <c r="P27">
        <v>65.000000000000014</v>
      </c>
      <c r="Q27">
        <v>39.050000000000004</v>
      </c>
      <c r="R27">
        <v>12.600000000000001</v>
      </c>
      <c r="S27">
        <v>60.000000000000007</v>
      </c>
      <c r="T27">
        <v>31.350000000000005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243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243</v>
      </c>
      <c r="G28">
        <f t="shared" si="5"/>
        <v>208</v>
      </c>
      <c r="H28" s="154"/>
      <c r="I28">
        <f>BRPL_EOD!AI28+BRPL_EOD!AJ28</f>
        <v>65</v>
      </c>
      <c r="J28">
        <f>BYPL_EOD!AI28+BYPL_EOD!AJ28</f>
        <v>39.049999999999997</v>
      </c>
      <c r="K28">
        <f>MES_EOD!AI28+MES_EOD!AJ28</f>
        <v>12.6</v>
      </c>
      <c r="L28">
        <f>NDMC_EOD!AI28+NDMC_EOD!AJ28</f>
        <v>60</v>
      </c>
      <c r="M28">
        <f>TPDDL_EOD!AI28+TPDDL_EOD!AJ28</f>
        <v>31.35</v>
      </c>
      <c r="N28">
        <f t="shared" si="0"/>
        <v>207.99999999999997</v>
      </c>
      <c r="O28" s="154">
        <f t="shared" si="1"/>
        <v>0</v>
      </c>
      <c r="P28">
        <v>65.000000000000014</v>
      </c>
      <c r="Q28">
        <v>39.050000000000004</v>
      </c>
      <c r="R28">
        <v>12.600000000000001</v>
      </c>
      <c r="S28">
        <v>60.000000000000007</v>
      </c>
      <c r="T28">
        <v>31.350000000000005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243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243</v>
      </c>
      <c r="G29">
        <f t="shared" si="5"/>
        <v>208</v>
      </c>
      <c r="H29" s="154"/>
      <c r="I29">
        <f>BRPL_EOD!AI29+BRPL_EOD!AJ29</f>
        <v>65</v>
      </c>
      <c r="J29">
        <f>BYPL_EOD!AI29+BYPL_EOD!AJ29</f>
        <v>39.049999999999997</v>
      </c>
      <c r="K29">
        <f>MES_EOD!AI29+MES_EOD!AJ29</f>
        <v>12.6</v>
      </c>
      <c r="L29">
        <f>NDMC_EOD!AI29+NDMC_EOD!AJ29</f>
        <v>60</v>
      </c>
      <c r="M29">
        <f>TPDDL_EOD!AI29+TPDDL_EOD!AJ29</f>
        <v>31.35</v>
      </c>
      <c r="N29">
        <f t="shared" si="0"/>
        <v>207.99999999999997</v>
      </c>
      <c r="O29" s="154">
        <f t="shared" si="1"/>
        <v>0</v>
      </c>
      <c r="P29">
        <v>65.000000000000014</v>
      </c>
      <c r="Q29">
        <v>39.050000000000004</v>
      </c>
      <c r="R29">
        <v>12.600000000000001</v>
      </c>
      <c r="S29">
        <v>60.000000000000007</v>
      </c>
      <c r="T29">
        <v>31.350000000000005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243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243</v>
      </c>
      <c r="G30">
        <f t="shared" si="5"/>
        <v>208</v>
      </c>
      <c r="H30" s="154"/>
      <c r="I30">
        <f>BRPL_EOD!AI30+BRPL_EOD!AJ30</f>
        <v>65</v>
      </c>
      <c r="J30">
        <f>BYPL_EOD!AI30+BYPL_EOD!AJ30</f>
        <v>39.049999999999997</v>
      </c>
      <c r="K30">
        <f>MES_EOD!AI30+MES_EOD!AJ30</f>
        <v>12.6</v>
      </c>
      <c r="L30">
        <f>NDMC_EOD!AI30+NDMC_EOD!AJ30</f>
        <v>60</v>
      </c>
      <c r="M30">
        <f>TPDDL_EOD!AI30+TPDDL_EOD!AJ30</f>
        <v>31.35</v>
      </c>
      <c r="N30">
        <f t="shared" si="0"/>
        <v>207.99999999999997</v>
      </c>
      <c r="O30" s="154">
        <f t="shared" si="1"/>
        <v>0</v>
      </c>
      <c r="P30">
        <v>65.000000000000014</v>
      </c>
      <c r="Q30">
        <v>39.050000000000004</v>
      </c>
      <c r="R30">
        <v>12.600000000000001</v>
      </c>
      <c r="S30">
        <v>60.000000000000007</v>
      </c>
      <c r="T30">
        <v>31.350000000000005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65</v>
      </c>
      <c r="J31">
        <f>BYPL_EOD!AI31+BYPL_EOD!AJ31</f>
        <v>38.25</v>
      </c>
      <c r="K31">
        <f>MES_EOD!AI31+MES_EOD!AJ31</f>
        <v>12.6</v>
      </c>
      <c r="L31">
        <f>NDMC_EOD!AI31+NDMC_EOD!AJ31</f>
        <v>60</v>
      </c>
      <c r="M31">
        <f>TPDDL_EOD!AI31+TPDDL_EOD!AJ31</f>
        <v>32.15</v>
      </c>
      <c r="N31">
        <f t="shared" si="0"/>
        <v>208</v>
      </c>
      <c r="O31" s="154">
        <f t="shared" si="1"/>
        <v>0</v>
      </c>
      <c r="P31">
        <v>65</v>
      </c>
      <c r="Q31">
        <v>38.25</v>
      </c>
      <c r="R31">
        <v>12.6</v>
      </c>
      <c r="S31">
        <v>60</v>
      </c>
      <c r="T31">
        <v>32.15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65</v>
      </c>
      <c r="J32">
        <f>BYPL_EOD!AI32+BYPL_EOD!AJ32</f>
        <v>38.25</v>
      </c>
      <c r="K32">
        <f>MES_EOD!AI32+MES_EOD!AJ32</f>
        <v>12.6</v>
      </c>
      <c r="L32">
        <f>NDMC_EOD!AI32+NDMC_EOD!AJ32</f>
        <v>60</v>
      </c>
      <c r="M32">
        <f>TPDDL_EOD!AI32+TPDDL_EOD!AJ32</f>
        <v>32.15</v>
      </c>
      <c r="N32">
        <f t="shared" si="0"/>
        <v>208</v>
      </c>
      <c r="O32" s="154">
        <f t="shared" si="1"/>
        <v>0</v>
      </c>
      <c r="P32">
        <v>65</v>
      </c>
      <c r="Q32">
        <v>38.25</v>
      </c>
      <c r="R32">
        <v>12.6</v>
      </c>
      <c r="S32">
        <v>60</v>
      </c>
      <c r="T32">
        <v>32.15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65</v>
      </c>
      <c r="J33">
        <f>BYPL_EOD!AI33+BYPL_EOD!AJ33</f>
        <v>38.25</v>
      </c>
      <c r="K33">
        <f>MES_EOD!AI33+MES_EOD!AJ33</f>
        <v>12.6</v>
      </c>
      <c r="L33">
        <f>NDMC_EOD!AI33+NDMC_EOD!AJ33</f>
        <v>60</v>
      </c>
      <c r="M33">
        <f>TPDDL_EOD!AI33+TPDDL_EOD!AJ33</f>
        <v>32.15</v>
      </c>
      <c r="N33">
        <f t="shared" si="0"/>
        <v>208</v>
      </c>
      <c r="O33" s="154">
        <f t="shared" si="1"/>
        <v>0</v>
      </c>
      <c r="P33">
        <v>65</v>
      </c>
      <c r="Q33">
        <v>38.25</v>
      </c>
      <c r="R33">
        <v>12.6</v>
      </c>
      <c r="S33">
        <v>60</v>
      </c>
      <c r="T33">
        <v>32.15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65</v>
      </c>
      <c r="J34">
        <f>BYPL_EOD!AI34+BYPL_EOD!AJ34</f>
        <v>38.25</v>
      </c>
      <c r="K34">
        <f>MES_EOD!AI34+MES_EOD!AJ34</f>
        <v>12.6</v>
      </c>
      <c r="L34">
        <f>NDMC_EOD!AI34+NDMC_EOD!AJ34</f>
        <v>60</v>
      </c>
      <c r="M34">
        <f>TPDDL_EOD!AI34+TPDDL_EOD!AJ34</f>
        <v>32.15</v>
      </c>
      <c r="N34">
        <f t="shared" si="0"/>
        <v>208</v>
      </c>
      <c r="O34" s="154">
        <f t="shared" si="1"/>
        <v>0</v>
      </c>
      <c r="P34">
        <v>65</v>
      </c>
      <c r="Q34">
        <v>38.25</v>
      </c>
      <c r="R34">
        <v>12.6</v>
      </c>
      <c r="S34">
        <v>60</v>
      </c>
      <c r="T34">
        <v>32.15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65</v>
      </c>
      <c r="J35">
        <f>BYPL_EOD!AI35+BYPL_EOD!AJ35</f>
        <v>38.25</v>
      </c>
      <c r="K35">
        <f>MES_EOD!AI35+MES_EOD!AJ35</f>
        <v>12.6</v>
      </c>
      <c r="L35">
        <f>NDMC_EOD!AI35+NDMC_EOD!AJ35</f>
        <v>60</v>
      </c>
      <c r="M35">
        <f>TPDDL_EOD!AI35+TPDDL_EOD!AJ35</f>
        <v>32.15</v>
      </c>
      <c r="N35">
        <f t="shared" si="0"/>
        <v>208</v>
      </c>
      <c r="O35" s="154">
        <f t="shared" si="1"/>
        <v>0</v>
      </c>
      <c r="P35">
        <v>65</v>
      </c>
      <c r="Q35">
        <v>38.25</v>
      </c>
      <c r="R35">
        <v>12.6</v>
      </c>
      <c r="S35">
        <v>60</v>
      </c>
      <c r="T35">
        <v>32.15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65</v>
      </c>
      <c r="J36">
        <f>BYPL_EOD!AI36+BYPL_EOD!AJ36</f>
        <v>38.25</v>
      </c>
      <c r="K36">
        <f>MES_EOD!AI36+MES_EOD!AJ36</f>
        <v>12.6</v>
      </c>
      <c r="L36">
        <f>NDMC_EOD!AI36+NDMC_EOD!AJ36</f>
        <v>60</v>
      </c>
      <c r="M36">
        <f>TPDDL_EOD!AI36+TPDDL_EOD!AJ36</f>
        <v>32.15</v>
      </c>
      <c r="N36">
        <f t="shared" si="0"/>
        <v>208</v>
      </c>
      <c r="O36" s="154">
        <f t="shared" si="1"/>
        <v>0</v>
      </c>
      <c r="P36">
        <v>65</v>
      </c>
      <c r="Q36">
        <v>38.25</v>
      </c>
      <c r="R36">
        <v>12.6</v>
      </c>
      <c r="S36">
        <v>60</v>
      </c>
      <c r="T36">
        <v>32.15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65</v>
      </c>
      <c r="J37">
        <f>BYPL_EOD!AI37+BYPL_EOD!AJ37</f>
        <v>38.25</v>
      </c>
      <c r="K37">
        <f>MES_EOD!AI37+MES_EOD!AJ37</f>
        <v>12.6</v>
      </c>
      <c r="L37">
        <f>NDMC_EOD!AI37+NDMC_EOD!AJ37</f>
        <v>60</v>
      </c>
      <c r="M37">
        <f>TPDDL_EOD!AI37+TPDDL_EOD!AJ37</f>
        <v>32.15</v>
      </c>
      <c r="N37">
        <f t="shared" si="0"/>
        <v>208</v>
      </c>
      <c r="O37" s="154">
        <f t="shared" si="1"/>
        <v>0</v>
      </c>
      <c r="P37">
        <v>65</v>
      </c>
      <c r="Q37">
        <v>38.25</v>
      </c>
      <c r="R37">
        <v>12.6</v>
      </c>
      <c r="S37">
        <v>60</v>
      </c>
      <c r="T37">
        <v>32.15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65</v>
      </c>
      <c r="J38">
        <f>BYPL_EOD!AI38+BYPL_EOD!AJ38</f>
        <v>38.25</v>
      </c>
      <c r="K38">
        <f>MES_EOD!AI38+MES_EOD!AJ38</f>
        <v>12.6</v>
      </c>
      <c r="L38">
        <f>NDMC_EOD!AI38+NDMC_EOD!AJ38</f>
        <v>60</v>
      </c>
      <c r="M38">
        <f>TPDDL_EOD!AI38+TPDDL_EOD!AJ38</f>
        <v>32.15</v>
      </c>
      <c r="N38">
        <f t="shared" si="0"/>
        <v>208</v>
      </c>
      <c r="O38" s="154">
        <f t="shared" si="1"/>
        <v>0</v>
      </c>
      <c r="P38">
        <v>65</v>
      </c>
      <c r="Q38">
        <v>38.25</v>
      </c>
      <c r="R38">
        <v>12.6</v>
      </c>
      <c r="S38">
        <v>60</v>
      </c>
      <c r="T38">
        <v>32.15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65</v>
      </c>
      <c r="J39">
        <f>BYPL_EOD!AI39+BYPL_EOD!AJ39</f>
        <v>38.25</v>
      </c>
      <c r="K39">
        <f>MES_EOD!AI39+MES_EOD!AJ39</f>
        <v>12.6</v>
      </c>
      <c r="L39">
        <f>NDMC_EOD!AI39+NDMC_EOD!AJ39</f>
        <v>60</v>
      </c>
      <c r="M39">
        <f>TPDDL_EOD!AI39+TPDDL_EOD!AJ39</f>
        <v>32.15</v>
      </c>
      <c r="N39">
        <f t="shared" si="0"/>
        <v>208</v>
      </c>
      <c r="O39" s="154">
        <f t="shared" si="1"/>
        <v>0</v>
      </c>
      <c r="P39">
        <v>65</v>
      </c>
      <c r="Q39">
        <v>38.25</v>
      </c>
      <c r="R39">
        <v>12.6</v>
      </c>
      <c r="S39">
        <v>60</v>
      </c>
      <c r="T39">
        <v>32.15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65</v>
      </c>
      <c r="J40">
        <f>BYPL_EOD!AI40+BYPL_EOD!AJ40</f>
        <v>38.25</v>
      </c>
      <c r="K40">
        <f>MES_EOD!AI40+MES_EOD!AJ40</f>
        <v>12.6</v>
      </c>
      <c r="L40">
        <f>NDMC_EOD!AI40+NDMC_EOD!AJ40</f>
        <v>60</v>
      </c>
      <c r="M40">
        <f>TPDDL_EOD!AI40+TPDDL_EOD!AJ40</f>
        <v>32.15</v>
      </c>
      <c r="N40">
        <f t="shared" si="0"/>
        <v>208</v>
      </c>
      <c r="O40" s="154">
        <f t="shared" si="1"/>
        <v>0</v>
      </c>
      <c r="P40">
        <v>65</v>
      </c>
      <c r="Q40">
        <v>38.25</v>
      </c>
      <c r="R40">
        <v>12.6</v>
      </c>
      <c r="S40">
        <v>60</v>
      </c>
      <c r="T40">
        <v>32.15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65</v>
      </c>
      <c r="J41">
        <f>BYPL_EOD!AI41+BYPL_EOD!AJ41</f>
        <v>38.25</v>
      </c>
      <c r="K41">
        <f>MES_EOD!AI41+MES_EOD!AJ41</f>
        <v>12.6</v>
      </c>
      <c r="L41">
        <f>NDMC_EOD!AI41+NDMC_EOD!AJ41</f>
        <v>60</v>
      </c>
      <c r="M41">
        <f>TPDDL_EOD!AI41+TPDDL_EOD!AJ41</f>
        <v>32.15</v>
      </c>
      <c r="N41">
        <f t="shared" si="0"/>
        <v>208</v>
      </c>
      <c r="O41" s="154">
        <f t="shared" si="1"/>
        <v>0</v>
      </c>
      <c r="P41">
        <v>65</v>
      </c>
      <c r="Q41">
        <v>38.25</v>
      </c>
      <c r="R41">
        <v>12.6</v>
      </c>
      <c r="S41">
        <v>60</v>
      </c>
      <c r="T41">
        <v>32.15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65</v>
      </c>
      <c r="J42">
        <f>BYPL_EOD!AI42+BYPL_EOD!AJ42</f>
        <v>38.25</v>
      </c>
      <c r="K42">
        <f>MES_EOD!AI42+MES_EOD!AJ42</f>
        <v>12.6</v>
      </c>
      <c r="L42">
        <f>NDMC_EOD!AI42+NDMC_EOD!AJ42</f>
        <v>60</v>
      </c>
      <c r="M42">
        <f>TPDDL_EOD!AI42+TPDDL_EOD!AJ42</f>
        <v>32.15</v>
      </c>
      <c r="N42">
        <f t="shared" si="0"/>
        <v>208</v>
      </c>
      <c r="O42" s="154">
        <f t="shared" si="1"/>
        <v>0</v>
      </c>
      <c r="P42">
        <v>65</v>
      </c>
      <c r="Q42">
        <v>38.25</v>
      </c>
      <c r="R42">
        <v>12.6</v>
      </c>
      <c r="S42">
        <v>60</v>
      </c>
      <c r="T42">
        <v>32.15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238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238</v>
      </c>
      <c r="G43">
        <f t="shared" si="5"/>
        <v>208</v>
      </c>
      <c r="H43" s="154"/>
      <c r="I43">
        <f>BRPL_EOD!AI43+BRPL_EOD!AJ43</f>
        <v>65</v>
      </c>
      <c r="J43">
        <f>BYPL_EOD!AI43+BYPL_EOD!AJ43</f>
        <v>38.25</v>
      </c>
      <c r="K43">
        <f>MES_EOD!AI43+MES_EOD!AJ43</f>
        <v>12.6</v>
      </c>
      <c r="L43">
        <f>NDMC_EOD!AI43+NDMC_EOD!AJ43</f>
        <v>60</v>
      </c>
      <c r="M43">
        <f>TPDDL_EOD!AI43+TPDDL_EOD!AJ43</f>
        <v>32.15</v>
      </c>
      <c r="N43">
        <f t="shared" si="0"/>
        <v>208</v>
      </c>
      <c r="O43" s="154">
        <f t="shared" si="1"/>
        <v>0</v>
      </c>
      <c r="P43">
        <v>65</v>
      </c>
      <c r="Q43">
        <v>38.25</v>
      </c>
      <c r="R43">
        <v>12.6</v>
      </c>
      <c r="S43">
        <v>60</v>
      </c>
      <c r="T43">
        <v>32.15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238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238</v>
      </c>
      <c r="G44">
        <f t="shared" si="5"/>
        <v>208</v>
      </c>
      <c r="H44" s="154"/>
      <c r="I44">
        <f>BRPL_EOD!AI44+BRPL_EOD!AJ44</f>
        <v>65</v>
      </c>
      <c r="J44">
        <f>BYPL_EOD!AI44+BYPL_EOD!AJ44</f>
        <v>38.25</v>
      </c>
      <c r="K44">
        <f>MES_EOD!AI44+MES_EOD!AJ44</f>
        <v>12.6</v>
      </c>
      <c r="L44">
        <f>NDMC_EOD!AI44+NDMC_EOD!AJ44</f>
        <v>60</v>
      </c>
      <c r="M44">
        <f>TPDDL_EOD!AI44+TPDDL_EOD!AJ44</f>
        <v>32.15</v>
      </c>
      <c r="N44">
        <f t="shared" si="0"/>
        <v>208</v>
      </c>
      <c r="O44" s="154">
        <f t="shared" si="1"/>
        <v>0</v>
      </c>
      <c r="P44">
        <v>65</v>
      </c>
      <c r="Q44">
        <v>38.25</v>
      </c>
      <c r="R44">
        <v>12.6</v>
      </c>
      <c r="S44">
        <v>60</v>
      </c>
      <c r="T44">
        <v>32.15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238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238</v>
      </c>
      <c r="G45">
        <f t="shared" si="5"/>
        <v>208</v>
      </c>
      <c r="H45" s="154"/>
      <c r="I45">
        <f>BRPL_EOD!AI45+BRPL_EOD!AJ45</f>
        <v>65</v>
      </c>
      <c r="J45">
        <f>BYPL_EOD!AI45+BYPL_EOD!AJ45</f>
        <v>38.25</v>
      </c>
      <c r="K45">
        <f>MES_EOD!AI45+MES_EOD!AJ45</f>
        <v>12.6</v>
      </c>
      <c r="L45">
        <f>NDMC_EOD!AI45+NDMC_EOD!AJ45</f>
        <v>60</v>
      </c>
      <c r="M45">
        <f>TPDDL_EOD!AI45+TPDDL_EOD!AJ45</f>
        <v>32.15</v>
      </c>
      <c r="N45">
        <f t="shared" si="0"/>
        <v>208</v>
      </c>
      <c r="O45" s="154">
        <f t="shared" si="1"/>
        <v>0</v>
      </c>
      <c r="P45">
        <v>65</v>
      </c>
      <c r="Q45">
        <v>38.25</v>
      </c>
      <c r="R45">
        <v>12.6</v>
      </c>
      <c r="S45">
        <v>60</v>
      </c>
      <c r="T45">
        <v>32.15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238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238</v>
      </c>
      <c r="G46">
        <f t="shared" si="5"/>
        <v>208</v>
      </c>
      <c r="H46" s="154"/>
      <c r="I46">
        <f>BRPL_EOD!AI46+BRPL_EOD!AJ46</f>
        <v>65</v>
      </c>
      <c r="J46">
        <f>BYPL_EOD!AI46+BYPL_EOD!AJ46</f>
        <v>38.25</v>
      </c>
      <c r="K46">
        <f>MES_EOD!AI46+MES_EOD!AJ46</f>
        <v>12.6</v>
      </c>
      <c r="L46">
        <f>NDMC_EOD!AI46+NDMC_EOD!AJ46</f>
        <v>60</v>
      </c>
      <c r="M46">
        <f>TPDDL_EOD!AI46+TPDDL_EOD!AJ46</f>
        <v>32.15</v>
      </c>
      <c r="N46">
        <f t="shared" si="0"/>
        <v>208</v>
      </c>
      <c r="O46" s="154">
        <f t="shared" si="1"/>
        <v>0</v>
      </c>
      <c r="P46">
        <v>65</v>
      </c>
      <c r="Q46">
        <v>38.25</v>
      </c>
      <c r="R46">
        <v>12.6</v>
      </c>
      <c r="S46">
        <v>60</v>
      </c>
      <c r="T46">
        <v>32.15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238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238</v>
      </c>
      <c r="G47">
        <f t="shared" si="5"/>
        <v>208</v>
      </c>
      <c r="H47" s="154"/>
      <c r="I47">
        <f>BRPL_EOD!AI47+BRPL_EOD!AJ47</f>
        <v>65</v>
      </c>
      <c r="J47">
        <f>BYPL_EOD!AI47+BYPL_EOD!AJ47</f>
        <v>38.25</v>
      </c>
      <c r="K47">
        <f>MES_EOD!AI47+MES_EOD!AJ47</f>
        <v>12.6</v>
      </c>
      <c r="L47">
        <f>NDMC_EOD!AI47+NDMC_EOD!AJ47</f>
        <v>60</v>
      </c>
      <c r="M47">
        <f>TPDDL_EOD!AI47+TPDDL_EOD!AJ47</f>
        <v>32.15</v>
      </c>
      <c r="N47">
        <f t="shared" si="0"/>
        <v>208</v>
      </c>
      <c r="O47" s="154">
        <f t="shared" si="1"/>
        <v>0</v>
      </c>
      <c r="P47">
        <v>65</v>
      </c>
      <c r="Q47">
        <v>38.25</v>
      </c>
      <c r="R47">
        <v>12.6</v>
      </c>
      <c r="S47">
        <v>60</v>
      </c>
      <c r="T47">
        <v>32.15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238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238</v>
      </c>
      <c r="G48">
        <f t="shared" si="5"/>
        <v>208</v>
      </c>
      <c r="H48" s="154"/>
      <c r="I48">
        <f>BRPL_EOD!AI48+BRPL_EOD!AJ48</f>
        <v>65</v>
      </c>
      <c r="J48">
        <f>BYPL_EOD!AI48+BYPL_EOD!AJ48</f>
        <v>38.25</v>
      </c>
      <c r="K48">
        <f>MES_EOD!AI48+MES_EOD!AJ48</f>
        <v>12.6</v>
      </c>
      <c r="L48">
        <f>NDMC_EOD!AI48+NDMC_EOD!AJ48</f>
        <v>60</v>
      </c>
      <c r="M48">
        <f>TPDDL_EOD!AI48+TPDDL_EOD!AJ48</f>
        <v>32.15</v>
      </c>
      <c r="N48">
        <f t="shared" si="0"/>
        <v>208</v>
      </c>
      <c r="O48" s="154">
        <f t="shared" si="1"/>
        <v>0</v>
      </c>
      <c r="P48">
        <v>65</v>
      </c>
      <c r="Q48">
        <v>38.25</v>
      </c>
      <c r="R48">
        <v>12.6</v>
      </c>
      <c r="S48">
        <v>60</v>
      </c>
      <c r="T48">
        <v>32.15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238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238</v>
      </c>
      <c r="G49">
        <f t="shared" si="5"/>
        <v>208</v>
      </c>
      <c r="H49" s="154"/>
      <c r="I49">
        <f>BRPL_EOD!AI49+BRPL_EOD!AJ49</f>
        <v>65</v>
      </c>
      <c r="J49">
        <f>BYPL_EOD!AI49+BYPL_EOD!AJ49</f>
        <v>38.25</v>
      </c>
      <c r="K49">
        <f>MES_EOD!AI49+MES_EOD!AJ49</f>
        <v>12.6</v>
      </c>
      <c r="L49">
        <f>NDMC_EOD!AI49+NDMC_EOD!AJ49</f>
        <v>60</v>
      </c>
      <c r="M49">
        <f>TPDDL_EOD!AI49+TPDDL_EOD!AJ49</f>
        <v>32.15</v>
      </c>
      <c r="N49">
        <f t="shared" si="0"/>
        <v>208</v>
      </c>
      <c r="O49" s="154">
        <f t="shared" si="1"/>
        <v>0</v>
      </c>
      <c r="P49">
        <v>65</v>
      </c>
      <c r="Q49">
        <v>38.25</v>
      </c>
      <c r="R49">
        <v>12.6</v>
      </c>
      <c r="S49">
        <v>60</v>
      </c>
      <c r="T49">
        <v>32.15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238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238</v>
      </c>
      <c r="G50">
        <f t="shared" si="5"/>
        <v>208</v>
      </c>
      <c r="H50" s="154"/>
      <c r="I50">
        <f>BRPL_EOD!AI50+BRPL_EOD!AJ50</f>
        <v>65</v>
      </c>
      <c r="J50">
        <f>BYPL_EOD!AI50+BYPL_EOD!AJ50</f>
        <v>38.25</v>
      </c>
      <c r="K50">
        <f>MES_EOD!AI50+MES_EOD!AJ50</f>
        <v>12.6</v>
      </c>
      <c r="L50">
        <f>NDMC_EOD!AI50+NDMC_EOD!AJ50</f>
        <v>60</v>
      </c>
      <c r="M50">
        <f>TPDDL_EOD!AI50+TPDDL_EOD!AJ50</f>
        <v>32.15</v>
      </c>
      <c r="N50">
        <f t="shared" si="0"/>
        <v>208</v>
      </c>
      <c r="O50" s="154">
        <f t="shared" si="1"/>
        <v>0</v>
      </c>
      <c r="P50">
        <v>65</v>
      </c>
      <c r="Q50">
        <v>38.25</v>
      </c>
      <c r="R50">
        <v>12.6</v>
      </c>
      <c r="S50">
        <v>60</v>
      </c>
      <c r="T50">
        <v>32.15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238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238</v>
      </c>
      <c r="G51">
        <f t="shared" si="5"/>
        <v>208</v>
      </c>
      <c r="H51" s="154"/>
      <c r="I51">
        <f>BRPL_EOD!AI51+BRPL_EOD!AJ51</f>
        <v>65</v>
      </c>
      <c r="J51">
        <f>BYPL_EOD!AI51+BYPL_EOD!AJ51</f>
        <v>38.25</v>
      </c>
      <c r="K51">
        <f>MES_EOD!AI51+MES_EOD!AJ51</f>
        <v>12.6</v>
      </c>
      <c r="L51">
        <f>NDMC_EOD!AI51+NDMC_EOD!AJ51</f>
        <v>60</v>
      </c>
      <c r="M51">
        <f>TPDDL_EOD!AI51+TPDDL_EOD!AJ51</f>
        <v>32.15</v>
      </c>
      <c r="N51">
        <f t="shared" si="0"/>
        <v>208</v>
      </c>
      <c r="O51" s="154">
        <f t="shared" si="1"/>
        <v>0</v>
      </c>
      <c r="P51">
        <v>65</v>
      </c>
      <c r="Q51">
        <v>38.25</v>
      </c>
      <c r="R51">
        <v>12.6</v>
      </c>
      <c r="S51">
        <v>60</v>
      </c>
      <c r="T51">
        <v>32.15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238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238</v>
      </c>
      <c r="G52">
        <f t="shared" si="5"/>
        <v>208</v>
      </c>
      <c r="H52" s="154"/>
      <c r="I52">
        <f>BRPL_EOD!AI52+BRPL_EOD!AJ52</f>
        <v>65</v>
      </c>
      <c r="J52">
        <f>BYPL_EOD!AI52+BYPL_EOD!AJ52</f>
        <v>38.25</v>
      </c>
      <c r="K52">
        <f>MES_EOD!AI52+MES_EOD!AJ52</f>
        <v>12.6</v>
      </c>
      <c r="L52">
        <f>NDMC_EOD!AI52+NDMC_EOD!AJ52</f>
        <v>60</v>
      </c>
      <c r="M52">
        <f>TPDDL_EOD!AI52+TPDDL_EOD!AJ52</f>
        <v>32.15</v>
      </c>
      <c r="N52">
        <f t="shared" si="0"/>
        <v>208</v>
      </c>
      <c r="O52" s="154">
        <f t="shared" si="1"/>
        <v>0</v>
      </c>
      <c r="P52">
        <v>65</v>
      </c>
      <c r="Q52">
        <v>38.25</v>
      </c>
      <c r="R52">
        <v>12.6</v>
      </c>
      <c r="S52">
        <v>60</v>
      </c>
      <c r="T52">
        <v>32.15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238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238</v>
      </c>
      <c r="G53">
        <f t="shared" si="5"/>
        <v>208</v>
      </c>
      <c r="H53" s="154"/>
      <c r="I53">
        <f>BRPL_EOD!AI53+BRPL_EOD!AJ53</f>
        <v>65</v>
      </c>
      <c r="J53">
        <f>BYPL_EOD!AI53+BYPL_EOD!AJ53</f>
        <v>38.25</v>
      </c>
      <c r="K53">
        <f>MES_EOD!AI53+MES_EOD!AJ53</f>
        <v>12.6</v>
      </c>
      <c r="L53">
        <f>NDMC_EOD!AI53+NDMC_EOD!AJ53</f>
        <v>60</v>
      </c>
      <c r="M53">
        <f>TPDDL_EOD!AI53+TPDDL_EOD!AJ53</f>
        <v>32.15</v>
      </c>
      <c r="N53">
        <f t="shared" si="0"/>
        <v>208</v>
      </c>
      <c r="O53" s="154">
        <f t="shared" si="1"/>
        <v>0</v>
      </c>
      <c r="P53">
        <v>65</v>
      </c>
      <c r="Q53">
        <v>38.25</v>
      </c>
      <c r="R53">
        <v>12.6</v>
      </c>
      <c r="S53">
        <v>60</v>
      </c>
      <c r="T53">
        <v>32.15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238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238</v>
      </c>
      <c r="G54">
        <f t="shared" si="5"/>
        <v>208</v>
      </c>
      <c r="H54" s="154"/>
      <c r="I54">
        <f>BRPL_EOD!AI54+BRPL_EOD!AJ54</f>
        <v>65</v>
      </c>
      <c r="J54">
        <f>BYPL_EOD!AI54+BYPL_EOD!AJ54</f>
        <v>38.25</v>
      </c>
      <c r="K54">
        <f>MES_EOD!AI54+MES_EOD!AJ54</f>
        <v>12.6</v>
      </c>
      <c r="L54">
        <f>NDMC_EOD!AI54+NDMC_EOD!AJ54</f>
        <v>60</v>
      </c>
      <c r="M54">
        <f>TPDDL_EOD!AI54+TPDDL_EOD!AJ54</f>
        <v>32.15</v>
      </c>
      <c r="N54">
        <f t="shared" si="0"/>
        <v>208</v>
      </c>
      <c r="O54" s="154">
        <f t="shared" si="1"/>
        <v>0</v>
      </c>
      <c r="P54">
        <v>65</v>
      </c>
      <c r="Q54">
        <v>38.25</v>
      </c>
      <c r="R54">
        <v>12.6</v>
      </c>
      <c r="S54">
        <v>60</v>
      </c>
      <c r="T54">
        <v>32.15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238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238</v>
      </c>
      <c r="G55">
        <f t="shared" si="5"/>
        <v>208</v>
      </c>
      <c r="H55" s="154"/>
      <c r="I55">
        <f>BRPL_EOD!AI55+BRPL_EOD!AJ55</f>
        <v>65</v>
      </c>
      <c r="J55">
        <f>BYPL_EOD!AI55+BYPL_EOD!AJ55</f>
        <v>38.25</v>
      </c>
      <c r="K55">
        <f>MES_EOD!AI55+MES_EOD!AJ55</f>
        <v>13.6</v>
      </c>
      <c r="L55">
        <f>NDMC_EOD!AI55+NDMC_EOD!AJ55</f>
        <v>60</v>
      </c>
      <c r="M55">
        <f>TPDDL_EOD!AI55+TPDDL_EOD!AJ55</f>
        <v>31.15</v>
      </c>
      <c r="N55">
        <f t="shared" si="0"/>
        <v>208</v>
      </c>
      <c r="O55" s="154">
        <f t="shared" si="1"/>
        <v>0</v>
      </c>
      <c r="P55">
        <v>65</v>
      </c>
      <c r="Q55">
        <v>38.25</v>
      </c>
      <c r="R55">
        <v>13.6</v>
      </c>
      <c r="S55">
        <v>60</v>
      </c>
      <c r="T55">
        <v>31.15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238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238</v>
      </c>
      <c r="G56">
        <f t="shared" si="5"/>
        <v>208</v>
      </c>
      <c r="H56" s="154"/>
      <c r="I56">
        <f>BRPL_EOD!AI56+BRPL_EOD!AJ56</f>
        <v>65</v>
      </c>
      <c r="J56">
        <f>BYPL_EOD!AI56+BYPL_EOD!AJ56</f>
        <v>38.25</v>
      </c>
      <c r="K56">
        <f>MES_EOD!AI56+MES_EOD!AJ56</f>
        <v>12.6</v>
      </c>
      <c r="L56">
        <f>NDMC_EOD!AI56+NDMC_EOD!AJ56</f>
        <v>60</v>
      </c>
      <c r="M56">
        <f>TPDDL_EOD!AI56+TPDDL_EOD!AJ56</f>
        <v>32.15</v>
      </c>
      <c r="N56">
        <f t="shared" si="0"/>
        <v>208</v>
      </c>
      <c r="O56" s="154">
        <f t="shared" si="1"/>
        <v>0</v>
      </c>
      <c r="P56">
        <v>65</v>
      </c>
      <c r="Q56">
        <v>38.25</v>
      </c>
      <c r="R56">
        <v>12.6</v>
      </c>
      <c r="S56">
        <v>60</v>
      </c>
      <c r="T56">
        <v>32.15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238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238</v>
      </c>
      <c r="G57">
        <f t="shared" si="5"/>
        <v>208</v>
      </c>
      <c r="H57" s="154"/>
      <c r="I57">
        <f>BRPL_EOD!AI57+BRPL_EOD!AJ57</f>
        <v>65</v>
      </c>
      <c r="J57">
        <f>BYPL_EOD!AI57+BYPL_EOD!AJ57</f>
        <v>38.25</v>
      </c>
      <c r="K57">
        <f>MES_EOD!AI57+MES_EOD!AJ57</f>
        <v>12.6</v>
      </c>
      <c r="L57">
        <f>NDMC_EOD!AI57+NDMC_EOD!AJ57</f>
        <v>60</v>
      </c>
      <c r="M57">
        <f>TPDDL_EOD!AI57+TPDDL_EOD!AJ57</f>
        <v>32.15</v>
      </c>
      <c r="N57">
        <f t="shared" si="0"/>
        <v>208</v>
      </c>
      <c r="O57" s="154">
        <f t="shared" si="1"/>
        <v>0</v>
      </c>
      <c r="P57">
        <v>65</v>
      </c>
      <c r="Q57">
        <v>38.25</v>
      </c>
      <c r="R57">
        <v>12.6</v>
      </c>
      <c r="S57">
        <v>60</v>
      </c>
      <c r="T57">
        <v>32.15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238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238</v>
      </c>
      <c r="G58">
        <f t="shared" si="5"/>
        <v>208</v>
      </c>
      <c r="H58" s="154"/>
      <c r="I58">
        <f>BRPL_EOD!AI58+BRPL_EOD!AJ58</f>
        <v>65</v>
      </c>
      <c r="J58">
        <f>BYPL_EOD!AI58+BYPL_EOD!AJ58</f>
        <v>38.25</v>
      </c>
      <c r="K58">
        <f>MES_EOD!AI58+MES_EOD!AJ58</f>
        <v>12.6</v>
      </c>
      <c r="L58">
        <f>NDMC_EOD!AI58+NDMC_EOD!AJ58</f>
        <v>60</v>
      </c>
      <c r="M58">
        <f>TPDDL_EOD!AI58+TPDDL_EOD!AJ58</f>
        <v>32.15</v>
      </c>
      <c r="N58">
        <f t="shared" si="0"/>
        <v>208</v>
      </c>
      <c r="O58" s="154">
        <f t="shared" si="1"/>
        <v>0</v>
      </c>
      <c r="P58">
        <v>65</v>
      </c>
      <c r="Q58">
        <v>38.25</v>
      </c>
      <c r="R58">
        <v>12.6</v>
      </c>
      <c r="S58">
        <v>60</v>
      </c>
      <c r="T58">
        <v>32.15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238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238</v>
      </c>
      <c r="G59">
        <f t="shared" si="5"/>
        <v>208</v>
      </c>
      <c r="H59" s="154"/>
      <c r="I59">
        <f>BRPL_EOD!AI59+BRPL_EOD!AJ59</f>
        <v>65</v>
      </c>
      <c r="J59">
        <f>BYPL_EOD!AI59+BYPL_EOD!AJ59</f>
        <v>38.25</v>
      </c>
      <c r="K59">
        <f>MES_EOD!AI59+MES_EOD!AJ59</f>
        <v>12.6</v>
      </c>
      <c r="L59">
        <f>NDMC_EOD!AI59+NDMC_EOD!AJ59</f>
        <v>60</v>
      </c>
      <c r="M59">
        <f>TPDDL_EOD!AI59+TPDDL_EOD!AJ59</f>
        <v>32.15</v>
      </c>
      <c r="N59">
        <f t="shared" si="0"/>
        <v>208</v>
      </c>
      <c r="O59" s="154">
        <f t="shared" si="1"/>
        <v>0</v>
      </c>
      <c r="P59">
        <v>65</v>
      </c>
      <c r="Q59">
        <v>38.25</v>
      </c>
      <c r="R59">
        <v>12.6</v>
      </c>
      <c r="S59">
        <v>60</v>
      </c>
      <c r="T59">
        <v>32.15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238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238</v>
      </c>
      <c r="G60">
        <f t="shared" si="5"/>
        <v>208</v>
      </c>
      <c r="H60" s="154"/>
      <c r="I60">
        <f>BRPL_EOD!AI60+BRPL_EOD!AJ60</f>
        <v>65</v>
      </c>
      <c r="J60">
        <f>BYPL_EOD!AI60+BYPL_EOD!AJ60</f>
        <v>38</v>
      </c>
      <c r="K60">
        <f>MES_EOD!AI60+MES_EOD!AJ60</f>
        <v>12.6</v>
      </c>
      <c r="L60">
        <f>NDMC_EOD!AI60+NDMC_EOD!AJ60</f>
        <v>60</v>
      </c>
      <c r="M60">
        <f>TPDDL_EOD!AI60+TPDDL_EOD!AJ60</f>
        <v>32.4</v>
      </c>
      <c r="N60">
        <f t="shared" si="0"/>
        <v>208</v>
      </c>
      <c r="O60" s="154">
        <f t="shared" si="1"/>
        <v>0</v>
      </c>
      <c r="P60">
        <v>65</v>
      </c>
      <c r="Q60">
        <v>38</v>
      </c>
      <c r="R60">
        <v>12.6</v>
      </c>
      <c r="S60">
        <v>60</v>
      </c>
      <c r="T60">
        <v>32.4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238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238</v>
      </c>
      <c r="G61">
        <f t="shared" si="5"/>
        <v>208</v>
      </c>
      <c r="H61" s="154"/>
      <c r="I61">
        <f>BRPL_EOD!AI61+BRPL_EOD!AJ61</f>
        <v>65</v>
      </c>
      <c r="J61">
        <f>BYPL_EOD!AI61+BYPL_EOD!AJ61</f>
        <v>31.55</v>
      </c>
      <c r="K61">
        <f>MES_EOD!AI61+MES_EOD!AJ61</f>
        <v>13.6</v>
      </c>
      <c r="L61">
        <f>NDMC_EOD!AI61+NDMC_EOD!AJ61</f>
        <v>60</v>
      </c>
      <c r="M61">
        <f>TPDDL_EOD!AI61+TPDDL_EOD!AJ61</f>
        <v>37.85</v>
      </c>
      <c r="N61">
        <f t="shared" si="0"/>
        <v>207.99999999999997</v>
      </c>
      <c r="O61" s="154">
        <f t="shared" si="1"/>
        <v>0</v>
      </c>
      <c r="P61">
        <v>65.000000000000014</v>
      </c>
      <c r="Q61">
        <v>31.550000000000004</v>
      </c>
      <c r="R61">
        <v>13.600000000000001</v>
      </c>
      <c r="S61">
        <v>60.000000000000007</v>
      </c>
      <c r="T61">
        <v>37.850000000000009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238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238</v>
      </c>
      <c r="G62">
        <f t="shared" si="5"/>
        <v>208</v>
      </c>
      <c r="H62" s="154"/>
      <c r="I62">
        <f>BRPL_EOD!AI62+BRPL_EOD!AJ62</f>
        <v>65</v>
      </c>
      <c r="J62">
        <f>BYPL_EOD!AI62+BYPL_EOD!AJ62</f>
        <v>31.92</v>
      </c>
      <c r="K62">
        <f>MES_EOD!AI62+MES_EOD!AJ62</f>
        <v>12.6</v>
      </c>
      <c r="L62">
        <f>NDMC_EOD!AI62+NDMC_EOD!AJ62</f>
        <v>60.18</v>
      </c>
      <c r="M62">
        <f>TPDDL_EOD!AI62+TPDDL_EOD!AJ62</f>
        <v>38.299999999999997</v>
      </c>
      <c r="N62">
        <f t="shared" si="0"/>
        <v>208</v>
      </c>
      <c r="O62" s="154">
        <f t="shared" si="1"/>
        <v>0</v>
      </c>
      <c r="P62">
        <v>65</v>
      </c>
      <c r="Q62">
        <v>31.92</v>
      </c>
      <c r="R62">
        <v>12.6</v>
      </c>
      <c r="S62">
        <v>60.18</v>
      </c>
      <c r="T62">
        <v>38.299999999999997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238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238</v>
      </c>
      <c r="G63">
        <f t="shared" si="5"/>
        <v>208</v>
      </c>
      <c r="H63" s="154"/>
      <c r="I63">
        <f>BRPL_EOD!AI63+BRPL_EOD!AJ63</f>
        <v>65</v>
      </c>
      <c r="J63">
        <f>BYPL_EOD!AI63+BYPL_EOD!AJ63</f>
        <v>31.92</v>
      </c>
      <c r="K63">
        <f>MES_EOD!AI63+MES_EOD!AJ63</f>
        <v>12.6</v>
      </c>
      <c r="L63">
        <f>NDMC_EOD!AI63+NDMC_EOD!AJ63</f>
        <v>60.18</v>
      </c>
      <c r="M63">
        <f>TPDDL_EOD!AI63+TPDDL_EOD!AJ63</f>
        <v>38.299999999999997</v>
      </c>
      <c r="N63">
        <f t="shared" si="0"/>
        <v>208</v>
      </c>
      <c r="O63" s="154">
        <f t="shared" si="1"/>
        <v>0</v>
      </c>
      <c r="P63">
        <v>65</v>
      </c>
      <c r="Q63">
        <v>31.92</v>
      </c>
      <c r="R63">
        <v>12.6</v>
      </c>
      <c r="S63">
        <v>60.18</v>
      </c>
      <c r="T63">
        <v>38.299999999999997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238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238</v>
      </c>
      <c r="G64">
        <f t="shared" si="5"/>
        <v>208</v>
      </c>
      <c r="H64" s="154"/>
      <c r="I64">
        <f>BRPL_EOD!AI64+BRPL_EOD!AJ64</f>
        <v>65</v>
      </c>
      <c r="J64">
        <f>BYPL_EOD!AI64+BYPL_EOD!AJ64</f>
        <v>31.92</v>
      </c>
      <c r="K64">
        <f>MES_EOD!AI64+MES_EOD!AJ64</f>
        <v>12.6</v>
      </c>
      <c r="L64">
        <f>NDMC_EOD!AI64+NDMC_EOD!AJ64</f>
        <v>60.18</v>
      </c>
      <c r="M64">
        <f>TPDDL_EOD!AI64+TPDDL_EOD!AJ64</f>
        <v>38.299999999999997</v>
      </c>
      <c r="N64">
        <f t="shared" si="0"/>
        <v>208</v>
      </c>
      <c r="O64" s="154">
        <f t="shared" si="1"/>
        <v>0</v>
      </c>
      <c r="P64">
        <v>65</v>
      </c>
      <c r="Q64">
        <v>31.92</v>
      </c>
      <c r="R64">
        <v>12.6</v>
      </c>
      <c r="S64">
        <v>60.18</v>
      </c>
      <c r="T64">
        <v>38.299999999999997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238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238</v>
      </c>
      <c r="G65">
        <f t="shared" si="5"/>
        <v>208</v>
      </c>
      <c r="H65" s="154"/>
      <c r="I65">
        <f>BRPL_EOD!AI65+BRPL_EOD!AJ65</f>
        <v>65</v>
      </c>
      <c r="J65">
        <f>BYPL_EOD!AI65+BYPL_EOD!AJ65</f>
        <v>31.92</v>
      </c>
      <c r="K65">
        <f>MES_EOD!AI65+MES_EOD!AJ65</f>
        <v>12.6</v>
      </c>
      <c r="L65">
        <f>NDMC_EOD!AI65+NDMC_EOD!AJ65</f>
        <v>60.18</v>
      </c>
      <c r="M65">
        <f>TPDDL_EOD!AI65+TPDDL_EOD!AJ65</f>
        <v>38.299999999999997</v>
      </c>
      <c r="N65">
        <f t="shared" si="0"/>
        <v>208</v>
      </c>
      <c r="O65" s="154">
        <f t="shared" si="1"/>
        <v>0</v>
      </c>
      <c r="P65">
        <v>65</v>
      </c>
      <c r="Q65">
        <v>31.92</v>
      </c>
      <c r="R65">
        <v>12.6</v>
      </c>
      <c r="S65">
        <v>60.18</v>
      </c>
      <c r="T65">
        <v>38.299999999999997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238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238</v>
      </c>
      <c r="G66">
        <f t="shared" si="5"/>
        <v>208</v>
      </c>
      <c r="H66" s="154"/>
      <c r="I66">
        <f>BRPL_EOD!AI66+BRPL_EOD!AJ66</f>
        <v>65</v>
      </c>
      <c r="J66">
        <f>BYPL_EOD!AI66+BYPL_EOD!AJ66</f>
        <v>31.92</v>
      </c>
      <c r="K66">
        <f>MES_EOD!AI66+MES_EOD!AJ66</f>
        <v>12.6</v>
      </c>
      <c r="L66">
        <f>NDMC_EOD!AI66+NDMC_EOD!AJ66</f>
        <v>60.18</v>
      </c>
      <c r="M66">
        <f>TPDDL_EOD!AI66+TPDDL_EOD!AJ66</f>
        <v>38.299999999999997</v>
      </c>
      <c r="N66">
        <f t="shared" si="0"/>
        <v>208</v>
      </c>
      <c r="O66" s="154">
        <f t="shared" si="1"/>
        <v>0</v>
      </c>
      <c r="P66">
        <v>65</v>
      </c>
      <c r="Q66">
        <v>31.92</v>
      </c>
      <c r="R66">
        <v>12.6</v>
      </c>
      <c r="S66">
        <v>60.18</v>
      </c>
      <c r="T66">
        <v>38.299999999999997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238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238</v>
      </c>
      <c r="G67">
        <f t="shared" si="5"/>
        <v>208</v>
      </c>
      <c r="H67" s="154"/>
      <c r="I67">
        <f>BRPL_EOD!AI67+BRPL_EOD!AJ67</f>
        <v>65</v>
      </c>
      <c r="J67">
        <f>BYPL_EOD!AI67+BYPL_EOD!AJ67</f>
        <v>31.55</v>
      </c>
      <c r="K67">
        <f>MES_EOD!AI67+MES_EOD!AJ67</f>
        <v>13.6</v>
      </c>
      <c r="L67">
        <f>NDMC_EOD!AI67+NDMC_EOD!AJ67</f>
        <v>60</v>
      </c>
      <c r="M67">
        <f>TPDDL_EOD!AI67+TPDDL_EOD!AJ67</f>
        <v>37.85</v>
      </c>
      <c r="N67">
        <f t="shared" ref="N67:N98" si="6">SUM(I67:M67)</f>
        <v>207.99999999999997</v>
      </c>
      <c r="O67" s="154">
        <f t="shared" ref="O67:O98" si="7">G67-N67</f>
        <v>0</v>
      </c>
      <c r="P67">
        <v>65.000000000000014</v>
      </c>
      <c r="Q67">
        <v>31.550000000000004</v>
      </c>
      <c r="R67">
        <v>13.600000000000001</v>
      </c>
      <c r="S67">
        <v>60.000000000000007</v>
      </c>
      <c r="T67">
        <v>37.850000000000009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238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238</v>
      </c>
      <c r="G68">
        <f t="shared" ref="G68:G98" si="11">D68+E68</f>
        <v>208</v>
      </c>
      <c r="H68" s="154"/>
      <c r="I68">
        <f>BRPL_EOD!AI68+BRPL_EOD!AJ68</f>
        <v>65</v>
      </c>
      <c r="J68">
        <f>BYPL_EOD!AI68+BYPL_EOD!AJ68</f>
        <v>31.92</v>
      </c>
      <c r="K68">
        <f>MES_EOD!AI68+MES_EOD!AJ68</f>
        <v>12.6</v>
      </c>
      <c r="L68">
        <f>NDMC_EOD!AI68+NDMC_EOD!AJ68</f>
        <v>60.18</v>
      </c>
      <c r="M68">
        <f>TPDDL_EOD!AI68+TPDDL_EOD!AJ68</f>
        <v>38.299999999999997</v>
      </c>
      <c r="N68">
        <f t="shared" si="6"/>
        <v>208</v>
      </c>
      <c r="O68" s="154">
        <f t="shared" si="7"/>
        <v>0</v>
      </c>
      <c r="P68">
        <v>65</v>
      </c>
      <c r="Q68">
        <v>31.92</v>
      </c>
      <c r="R68">
        <v>12.6</v>
      </c>
      <c r="S68">
        <v>60.18</v>
      </c>
      <c r="T68">
        <v>38.299999999999997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238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238</v>
      </c>
      <c r="G69">
        <f t="shared" si="11"/>
        <v>208</v>
      </c>
      <c r="H69" s="154"/>
      <c r="I69">
        <f>BRPL_EOD!AI69+BRPL_EOD!AJ69</f>
        <v>65</v>
      </c>
      <c r="J69">
        <f>BYPL_EOD!AI69+BYPL_EOD!AJ69</f>
        <v>31.92</v>
      </c>
      <c r="K69">
        <f>MES_EOD!AI69+MES_EOD!AJ69</f>
        <v>12.6</v>
      </c>
      <c r="L69">
        <f>NDMC_EOD!AI69+NDMC_EOD!AJ69</f>
        <v>60.18</v>
      </c>
      <c r="M69">
        <f>TPDDL_EOD!AI69+TPDDL_EOD!AJ69</f>
        <v>38.299999999999997</v>
      </c>
      <c r="N69">
        <f t="shared" si="6"/>
        <v>208</v>
      </c>
      <c r="O69" s="154">
        <f t="shared" si="7"/>
        <v>0</v>
      </c>
      <c r="P69">
        <v>65</v>
      </c>
      <c r="Q69">
        <v>31.92</v>
      </c>
      <c r="R69">
        <v>12.6</v>
      </c>
      <c r="S69">
        <v>60.18</v>
      </c>
      <c r="T69">
        <v>38.299999999999997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238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238</v>
      </c>
      <c r="G70">
        <f t="shared" si="11"/>
        <v>208</v>
      </c>
      <c r="H70" s="154"/>
      <c r="I70">
        <f>BRPL_EOD!AI70+BRPL_EOD!AJ70</f>
        <v>65</v>
      </c>
      <c r="J70">
        <f>BYPL_EOD!AI70+BYPL_EOD!AJ70</f>
        <v>31.92</v>
      </c>
      <c r="K70">
        <f>MES_EOD!AI70+MES_EOD!AJ70</f>
        <v>12.6</v>
      </c>
      <c r="L70">
        <f>NDMC_EOD!AI70+NDMC_EOD!AJ70</f>
        <v>60.18</v>
      </c>
      <c r="M70">
        <f>TPDDL_EOD!AI70+TPDDL_EOD!AJ70</f>
        <v>38.299999999999997</v>
      </c>
      <c r="N70">
        <f t="shared" si="6"/>
        <v>208</v>
      </c>
      <c r="O70" s="154">
        <f t="shared" si="7"/>
        <v>0</v>
      </c>
      <c r="P70">
        <v>65</v>
      </c>
      <c r="Q70">
        <v>31.92</v>
      </c>
      <c r="R70">
        <v>12.6</v>
      </c>
      <c r="S70">
        <v>60.18</v>
      </c>
      <c r="T70">
        <v>38.299999999999997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238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238</v>
      </c>
      <c r="G71">
        <f t="shared" si="11"/>
        <v>208</v>
      </c>
      <c r="H71" s="154"/>
      <c r="I71">
        <f>BRPL_EOD!AI71+BRPL_EOD!AJ71</f>
        <v>65</v>
      </c>
      <c r="J71">
        <f>BYPL_EOD!AI71+BYPL_EOD!AJ71</f>
        <v>31.92</v>
      </c>
      <c r="K71">
        <f>MES_EOD!AI71+MES_EOD!AJ71</f>
        <v>12.6</v>
      </c>
      <c r="L71">
        <f>NDMC_EOD!AI71+NDMC_EOD!AJ71</f>
        <v>60.18</v>
      </c>
      <c r="M71">
        <f>TPDDL_EOD!AI71+TPDDL_EOD!AJ71</f>
        <v>38.299999999999997</v>
      </c>
      <c r="N71">
        <f t="shared" si="6"/>
        <v>208</v>
      </c>
      <c r="O71" s="154">
        <f t="shared" si="7"/>
        <v>0</v>
      </c>
      <c r="P71">
        <v>65</v>
      </c>
      <c r="Q71">
        <v>31.92</v>
      </c>
      <c r="R71">
        <v>12.6</v>
      </c>
      <c r="S71">
        <v>60.18</v>
      </c>
      <c r="T71">
        <v>38.299999999999997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238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238</v>
      </c>
      <c r="G72">
        <f t="shared" si="11"/>
        <v>208</v>
      </c>
      <c r="H72" s="154"/>
      <c r="I72">
        <f>BRPL_EOD!AI72+BRPL_EOD!AJ72</f>
        <v>65</v>
      </c>
      <c r="J72">
        <f>BYPL_EOD!AI72+BYPL_EOD!AJ72</f>
        <v>31.92</v>
      </c>
      <c r="K72">
        <f>MES_EOD!AI72+MES_EOD!AJ72</f>
        <v>12.6</v>
      </c>
      <c r="L72">
        <f>NDMC_EOD!AI72+NDMC_EOD!AJ72</f>
        <v>60.18</v>
      </c>
      <c r="M72">
        <f>TPDDL_EOD!AI72+TPDDL_EOD!AJ72</f>
        <v>38.299999999999997</v>
      </c>
      <c r="N72">
        <f t="shared" si="6"/>
        <v>208</v>
      </c>
      <c r="O72" s="154">
        <f t="shared" si="7"/>
        <v>0</v>
      </c>
      <c r="P72">
        <v>65</v>
      </c>
      <c r="Q72">
        <v>31.92</v>
      </c>
      <c r="R72">
        <v>12.6</v>
      </c>
      <c r="S72">
        <v>60.18</v>
      </c>
      <c r="T72">
        <v>38.299999999999997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238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238</v>
      </c>
      <c r="G73">
        <f t="shared" si="11"/>
        <v>208</v>
      </c>
      <c r="H73" s="154"/>
      <c r="I73">
        <f>BRPL_EOD!AI73+BRPL_EOD!AJ73</f>
        <v>65</v>
      </c>
      <c r="J73">
        <f>BYPL_EOD!AI73+BYPL_EOD!AJ73</f>
        <v>31.92</v>
      </c>
      <c r="K73">
        <f>MES_EOD!AI73+MES_EOD!AJ73</f>
        <v>12.6</v>
      </c>
      <c r="L73">
        <f>NDMC_EOD!AI73+NDMC_EOD!AJ73</f>
        <v>60.18</v>
      </c>
      <c r="M73">
        <f>TPDDL_EOD!AI73+TPDDL_EOD!AJ73</f>
        <v>38.299999999999997</v>
      </c>
      <c r="N73">
        <f t="shared" si="6"/>
        <v>208</v>
      </c>
      <c r="O73" s="154">
        <f t="shared" si="7"/>
        <v>0</v>
      </c>
      <c r="P73">
        <v>65</v>
      </c>
      <c r="Q73">
        <v>31.92</v>
      </c>
      <c r="R73">
        <v>12.6</v>
      </c>
      <c r="S73">
        <v>60.18</v>
      </c>
      <c r="T73">
        <v>38.299999999999997</v>
      </c>
      <c r="U73" s="156">
        <f t="shared" si="8"/>
        <v>208</v>
      </c>
      <c r="V73" s="154">
        <f t="shared" si="9"/>
        <v>0</v>
      </c>
    </row>
    <row r="74" spans="1:22">
      <c r="A74" t="s">
        <v>116</v>
      </c>
      <c r="B74">
        <f>PPCL!D74</f>
        <v>238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238</v>
      </c>
      <c r="G74">
        <f t="shared" si="11"/>
        <v>208</v>
      </c>
      <c r="H74" s="154"/>
      <c r="I74">
        <f>BRPL_EOD!AI74+BRPL_EOD!AJ74</f>
        <v>65</v>
      </c>
      <c r="J74">
        <f>BYPL_EOD!AI74+BYPL_EOD!AJ74</f>
        <v>31.92</v>
      </c>
      <c r="K74">
        <f>MES_EOD!AI74+MES_EOD!AJ74</f>
        <v>12.6</v>
      </c>
      <c r="L74">
        <f>NDMC_EOD!AI74+NDMC_EOD!AJ74</f>
        <v>60.18</v>
      </c>
      <c r="M74">
        <f>TPDDL_EOD!AI74+TPDDL_EOD!AJ74</f>
        <v>38.299999999999997</v>
      </c>
      <c r="N74">
        <f t="shared" si="6"/>
        <v>208</v>
      </c>
      <c r="O74" s="154">
        <f t="shared" si="7"/>
        <v>0</v>
      </c>
      <c r="P74">
        <v>65</v>
      </c>
      <c r="Q74">
        <v>31.92</v>
      </c>
      <c r="R74">
        <v>12.6</v>
      </c>
      <c r="S74">
        <v>60.18</v>
      </c>
      <c r="T74">
        <v>38.299999999999997</v>
      </c>
      <c r="U74" s="156">
        <f t="shared" si="8"/>
        <v>208</v>
      </c>
      <c r="V74" s="154">
        <f t="shared" si="9"/>
        <v>0</v>
      </c>
    </row>
    <row r="75" spans="1:22">
      <c r="A75" t="s">
        <v>117</v>
      </c>
      <c r="B75">
        <f>PPCL!D75</f>
        <v>238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238</v>
      </c>
      <c r="G75">
        <f t="shared" si="11"/>
        <v>208</v>
      </c>
      <c r="H75" s="154"/>
      <c r="I75">
        <f>BRPL_EOD!AI75+BRPL_EOD!AJ75</f>
        <v>65</v>
      </c>
      <c r="J75">
        <f>BYPL_EOD!AI75+BYPL_EOD!AJ75</f>
        <v>31.92</v>
      </c>
      <c r="K75">
        <f>MES_EOD!AI75+MES_EOD!AJ75</f>
        <v>12.6</v>
      </c>
      <c r="L75">
        <f>NDMC_EOD!AI75+NDMC_EOD!AJ75</f>
        <v>60.18</v>
      </c>
      <c r="M75">
        <f>TPDDL_EOD!AI75+TPDDL_EOD!AJ75</f>
        <v>38.299999999999997</v>
      </c>
      <c r="N75">
        <f t="shared" si="6"/>
        <v>208</v>
      </c>
      <c r="O75" s="154">
        <f t="shared" si="7"/>
        <v>0</v>
      </c>
      <c r="P75">
        <v>65</v>
      </c>
      <c r="Q75">
        <v>31.92</v>
      </c>
      <c r="R75">
        <v>12.6</v>
      </c>
      <c r="S75">
        <v>60.18</v>
      </c>
      <c r="T75">
        <v>38.299999999999997</v>
      </c>
      <c r="U75" s="156">
        <f t="shared" si="8"/>
        <v>208</v>
      </c>
      <c r="V75" s="154">
        <f t="shared" si="9"/>
        <v>0</v>
      </c>
    </row>
    <row r="76" spans="1:22">
      <c r="A76" t="s">
        <v>118</v>
      </c>
      <c r="B76">
        <f>PPCL!D76</f>
        <v>238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238</v>
      </c>
      <c r="G76">
        <f t="shared" si="11"/>
        <v>208</v>
      </c>
      <c r="H76" s="154"/>
      <c r="I76">
        <f>BRPL_EOD!AI76+BRPL_EOD!AJ76</f>
        <v>65</v>
      </c>
      <c r="J76">
        <f>BYPL_EOD!AI76+BYPL_EOD!AJ76</f>
        <v>31.92</v>
      </c>
      <c r="K76">
        <f>MES_EOD!AI76+MES_EOD!AJ76</f>
        <v>12.6</v>
      </c>
      <c r="L76">
        <f>NDMC_EOD!AI76+NDMC_EOD!AJ76</f>
        <v>60.18</v>
      </c>
      <c r="M76">
        <f>TPDDL_EOD!AI76+TPDDL_EOD!AJ76</f>
        <v>38.299999999999997</v>
      </c>
      <c r="N76">
        <f t="shared" si="6"/>
        <v>208</v>
      </c>
      <c r="O76" s="154">
        <f t="shared" si="7"/>
        <v>0</v>
      </c>
      <c r="P76">
        <v>65</v>
      </c>
      <c r="Q76">
        <v>31.92</v>
      </c>
      <c r="R76">
        <v>12.6</v>
      </c>
      <c r="S76">
        <v>60.18</v>
      </c>
      <c r="T76">
        <v>38.299999999999997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238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238</v>
      </c>
      <c r="G77">
        <f t="shared" si="11"/>
        <v>208</v>
      </c>
      <c r="H77" s="154"/>
      <c r="I77">
        <f>BRPL_EOD!AI77+BRPL_EOD!AJ77</f>
        <v>65</v>
      </c>
      <c r="J77">
        <f>BYPL_EOD!AI77+BYPL_EOD!AJ77</f>
        <v>31.92</v>
      </c>
      <c r="K77">
        <f>MES_EOD!AI77+MES_EOD!AJ77</f>
        <v>12.6</v>
      </c>
      <c r="L77">
        <f>NDMC_EOD!AI77+NDMC_EOD!AJ77</f>
        <v>60.18</v>
      </c>
      <c r="M77">
        <f>TPDDL_EOD!AI77+TPDDL_EOD!AJ77</f>
        <v>38.299999999999997</v>
      </c>
      <c r="N77">
        <f t="shared" si="6"/>
        <v>208</v>
      </c>
      <c r="O77" s="154">
        <f t="shared" si="7"/>
        <v>0</v>
      </c>
      <c r="P77">
        <v>65</v>
      </c>
      <c r="Q77">
        <v>31.92</v>
      </c>
      <c r="R77">
        <v>12.6</v>
      </c>
      <c r="S77">
        <v>60.18</v>
      </c>
      <c r="T77">
        <v>38.299999999999997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238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238</v>
      </c>
      <c r="G78">
        <f t="shared" si="11"/>
        <v>208</v>
      </c>
      <c r="H78" s="154"/>
      <c r="I78">
        <f>BRPL_EOD!AI78+BRPL_EOD!AJ78</f>
        <v>65</v>
      </c>
      <c r="J78">
        <f>BYPL_EOD!AI78+BYPL_EOD!AJ78</f>
        <v>31.92</v>
      </c>
      <c r="K78">
        <f>MES_EOD!AI78+MES_EOD!AJ78</f>
        <v>12.6</v>
      </c>
      <c r="L78">
        <f>NDMC_EOD!AI78+NDMC_EOD!AJ78</f>
        <v>60.18</v>
      </c>
      <c r="M78">
        <f>TPDDL_EOD!AI78+TPDDL_EOD!AJ78</f>
        <v>38.299999999999997</v>
      </c>
      <c r="N78">
        <f t="shared" si="6"/>
        <v>208</v>
      </c>
      <c r="O78" s="154">
        <f t="shared" si="7"/>
        <v>0</v>
      </c>
      <c r="P78">
        <v>65</v>
      </c>
      <c r="Q78">
        <v>31.92</v>
      </c>
      <c r="R78">
        <v>12.6</v>
      </c>
      <c r="S78">
        <v>60.18</v>
      </c>
      <c r="T78">
        <v>38.299999999999997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238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238</v>
      </c>
      <c r="G79">
        <f t="shared" si="11"/>
        <v>208</v>
      </c>
      <c r="H79" s="154"/>
      <c r="I79">
        <f>BRPL_EOD!AI79+BRPL_EOD!AJ79</f>
        <v>65</v>
      </c>
      <c r="J79">
        <f>BYPL_EOD!AI79+BYPL_EOD!AJ79</f>
        <v>31.92</v>
      </c>
      <c r="K79">
        <f>MES_EOD!AI79+MES_EOD!AJ79</f>
        <v>12.6</v>
      </c>
      <c r="L79">
        <f>NDMC_EOD!AI79+NDMC_EOD!AJ79</f>
        <v>60.18</v>
      </c>
      <c r="M79">
        <f>TPDDL_EOD!AI79+TPDDL_EOD!AJ79</f>
        <v>38.299999999999997</v>
      </c>
      <c r="N79">
        <f t="shared" si="6"/>
        <v>208</v>
      </c>
      <c r="O79" s="154">
        <f t="shared" si="7"/>
        <v>0</v>
      </c>
      <c r="P79">
        <v>65</v>
      </c>
      <c r="Q79">
        <v>31.92</v>
      </c>
      <c r="R79">
        <v>12.6</v>
      </c>
      <c r="S79">
        <v>60.18</v>
      </c>
      <c r="T79">
        <v>38.299999999999997</v>
      </c>
      <c r="U79" s="156">
        <f t="shared" si="8"/>
        <v>208</v>
      </c>
      <c r="V79" s="154">
        <f t="shared" si="9"/>
        <v>0</v>
      </c>
    </row>
    <row r="80" spans="1:22">
      <c r="A80" t="s">
        <v>122</v>
      </c>
      <c r="B80">
        <f>PPCL!D80</f>
        <v>238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238</v>
      </c>
      <c r="G80">
        <f t="shared" si="11"/>
        <v>208</v>
      </c>
      <c r="H80" s="154"/>
      <c r="I80">
        <f>BRPL_EOD!AI80+BRPL_EOD!AJ80</f>
        <v>65</v>
      </c>
      <c r="J80">
        <f>BYPL_EOD!AI80+BYPL_EOD!AJ80</f>
        <v>31.92</v>
      </c>
      <c r="K80">
        <f>MES_EOD!AI80+MES_EOD!AJ80</f>
        <v>12.6</v>
      </c>
      <c r="L80">
        <f>NDMC_EOD!AI80+NDMC_EOD!AJ80</f>
        <v>60.18</v>
      </c>
      <c r="M80">
        <f>TPDDL_EOD!AI80+TPDDL_EOD!AJ80</f>
        <v>38.299999999999997</v>
      </c>
      <c r="N80">
        <f t="shared" si="6"/>
        <v>208</v>
      </c>
      <c r="O80" s="154">
        <f t="shared" si="7"/>
        <v>0</v>
      </c>
      <c r="P80">
        <v>65</v>
      </c>
      <c r="Q80">
        <v>31.92</v>
      </c>
      <c r="R80">
        <v>12.6</v>
      </c>
      <c r="S80">
        <v>60.18</v>
      </c>
      <c r="T80">
        <v>38.299999999999997</v>
      </c>
      <c r="U80" s="156">
        <f t="shared" si="8"/>
        <v>208</v>
      </c>
      <c r="V80" s="154">
        <f t="shared" si="9"/>
        <v>0</v>
      </c>
    </row>
    <row r="81" spans="1:22">
      <c r="A81" t="s">
        <v>123</v>
      </c>
      <c r="B81">
        <f>PPCL!D81</f>
        <v>238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238</v>
      </c>
      <c r="G81">
        <f t="shared" si="11"/>
        <v>208</v>
      </c>
      <c r="H81" s="154"/>
      <c r="I81">
        <f>BRPL_EOD!AI81+BRPL_EOD!AJ81</f>
        <v>65</v>
      </c>
      <c r="J81">
        <f>BYPL_EOD!AI81+BYPL_EOD!AJ81</f>
        <v>31.92</v>
      </c>
      <c r="K81">
        <f>MES_EOD!AI81+MES_EOD!AJ81</f>
        <v>12.6</v>
      </c>
      <c r="L81">
        <f>NDMC_EOD!AI81+NDMC_EOD!AJ81</f>
        <v>60.18</v>
      </c>
      <c r="M81">
        <f>TPDDL_EOD!AI81+TPDDL_EOD!AJ81</f>
        <v>38.299999999999997</v>
      </c>
      <c r="N81">
        <f t="shared" si="6"/>
        <v>208</v>
      </c>
      <c r="O81" s="154">
        <f t="shared" si="7"/>
        <v>0</v>
      </c>
      <c r="P81">
        <v>65</v>
      </c>
      <c r="Q81">
        <v>31.92</v>
      </c>
      <c r="R81">
        <v>12.6</v>
      </c>
      <c r="S81">
        <v>60.18</v>
      </c>
      <c r="T81">
        <v>38.299999999999997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238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238</v>
      </c>
      <c r="G82">
        <f t="shared" si="11"/>
        <v>208</v>
      </c>
      <c r="H82" s="154"/>
      <c r="I82">
        <f>BRPL_EOD!AI82+BRPL_EOD!AJ82</f>
        <v>65</v>
      </c>
      <c r="J82">
        <f>BYPL_EOD!AI82+BYPL_EOD!AJ82</f>
        <v>31.92</v>
      </c>
      <c r="K82">
        <f>MES_EOD!AI82+MES_EOD!AJ82</f>
        <v>12.6</v>
      </c>
      <c r="L82">
        <f>NDMC_EOD!AI82+NDMC_EOD!AJ82</f>
        <v>60.18</v>
      </c>
      <c r="M82">
        <f>TPDDL_EOD!AI82+TPDDL_EOD!AJ82</f>
        <v>38.299999999999997</v>
      </c>
      <c r="N82">
        <f t="shared" si="6"/>
        <v>208</v>
      </c>
      <c r="O82" s="154">
        <f t="shared" si="7"/>
        <v>0</v>
      </c>
      <c r="P82">
        <v>65</v>
      </c>
      <c r="Q82">
        <v>31.92</v>
      </c>
      <c r="R82">
        <v>12.6</v>
      </c>
      <c r="S82">
        <v>60.18</v>
      </c>
      <c r="T82">
        <v>38.299999999999997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238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238</v>
      </c>
      <c r="G83">
        <f t="shared" si="11"/>
        <v>208</v>
      </c>
      <c r="H83" s="154"/>
      <c r="I83">
        <f>BRPL_EOD!AI83+BRPL_EOD!AJ83</f>
        <v>65</v>
      </c>
      <c r="J83">
        <f>BYPL_EOD!AI83+BYPL_EOD!AJ83</f>
        <v>31.92</v>
      </c>
      <c r="K83">
        <f>MES_EOD!AI83+MES_EOD!AJ83</f>
        <v>12.6</v>
      </c>
      <c r="L83">
        <f>NDMC_EOD!AI83+NDMC_EOD!AJ83</f>
        <v>60.18</v>
      </c>
      <c r="M83">
        <f>TPDDL_EOD!AI83+TPDDL_EOD!AJ83</f>
        <v>38.299999999999997</v>
      </c>
      <c r="N83">
        <f t="shared" si="6"/>
        <v>208</v>
      </c>
      <c r="O83" s="154">
        <f t="shared" si="7"/>
        <v>0</v>
      </c>
      <c r="P83">
        <v>65</v>
      </c>
      <c r="Q83">
        <v>31.92</v>
      </c>
      <c r="R83">
        <v>12.6</v>
      </c>
      <c r="S83">
        <v>60.18</v>
      </c>
      <c r="T83">
        <v>38.299999999999997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238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238</v>
      </c>
      <c r="G84">
        <f t="shared" si="11"/>
        <v>208</v>
      </c>
      <c r="H84" s="154"/>
      <c r="I84">
        <f>BRPL_EOD!AI84+BRPL_EOD!AJ84</f>
        <v>65</v>
      </c>
      <c r="J84">
        <f>BYPL_EOD!AI84+BYPL_EOD!AJ84</f>
        <v>31.92</v>
      </c>
      <c r="K84">
        <f>MES_EOD!AI84+MES_EOD!AJ84</f>
        <v>12.6</v>
      </c>
      <c r="L84">
        <f>NDMC_EOD!AI84+NDMC_EOD!AJ84</f>
        <v>60.18</v>
      </c>
      <c r="M84">
        <f>TPDDL_EOD!AI84+TPDDL_EOD!AJ84</f>
        <v>38.299999999999997</v>
      </c>
      <c r="N84">
        <f t="shared" si="6"/>
        <v>208</v>
      </c>
      <c r="O84" s="154">
        <f t="shared" si="7"/>
        <v>0</v>
      </c>
      <c r="P84">
        <v>65</v>
      </c>
      <c r="Q84">
        <v>31.92</v>
      </c>
      <c r="R84">
        <v>12.6</v>
      </c>
      <c r="S84">
        <v>60.18</v>
      </c>
      <c r="T84">
        <v>38.299999999999997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238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238</v>
      </c>
      <c r="G85">
        <f t="shared" si="11"/>
        <v>208</v>
      </c>
      <c r="H85" s="154"/>
      <c r="I85">
        <f>BRPL_EOD!AI85+BRPL_EOD!AJ85</f>
        <v>65</v>
      </c>
      <c r="J85">
        <f>BYPL_EOD!AI85+BYPL_EOD!AJ85</f>
        <v>31.92</v>
      </c>
      <c r="K85">
        <f>MES_EOD!AI85+MES_EOD!AJ85</f>
        <v>12.6</v>
      </c>
      <c r="L85">
        <f>NDMC_EOD!AI85+NDMC_EOD!AJ85</f>
        <v>60.18</v>
      </c>
      <c r="M85">
        <f>TPDDL_EOD!AI85+TPDDL_EOD!AJ85</f>
        <v>38.299999999999997</v>
      </c>
      <c r="N85">
        <f t="shared" si="6"/>
        <v>208</v>
      </c>
      <c r="O85" s="154">
        <f t="shared" si="7"/>
        <v>0</v>
      </c>
      <c r="P85">
        <v>65</v>
      </c>
      <c r="Q85">
        <v>31.92</v>
      </c>
      <c r="R85">
        <v>12.6</v>
      </c>
      <c r="S85">
        <v>60.18</v>
      </c>
      <c r="T85">
        <v>38.299999999999997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238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238</v>
      </c>
      <c r="G86">
        <f t="shared" si="11"/>
        <v>208</v>
      </c>
      <c r="H86" s="154"/>
      <c r="I86">
        <f>BRPL_EOD!AI86+BRPL_EOD!AJ86</f>
        <v>65</v>
      </c>
      <c r="J86">
        <f>BYPL_EOD!AI86+BYPL_EOD!AJ86</f>
        <v>31.92</v>
      </c>
      <c r="K86">
        <f>MES_EOD!AI86+MES_EOD!AJ86</f>
        <v>12.6</v>
      </c>
      <c r="L86">
        <f>NDMC_EOD!AI86+NDMC_EOD!AJ86</f>
        <v>60.18</v>
      </c>
      <c r="M86">
        <f>TPDDL_EOD!AI86+TPDDL_EOD!AJ86</f>
        <v>38.299999999999997</v>
      </c>
      <c r="N86">
        <f t="shared" si="6"/>
        <v>208</v>
      </c>
      <c r="O86" s="154">
        <f t="shared" si="7"/>
        <v>0</v>
      </c>
      <c r="P86">
        <v>65</v>
      </c>
      <c r="Q86">
        <v>31.92</v>
      </c>
      <c r="R86">
        <v>12.6</v>
      </c>
      <c r="S86">
        <v>60.18</v>
      </c>
      <c r="T86">
        <v>38.299999999999997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238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238</v>
      </c>
      <c r="G87">
        <f t="shared" si="11"/>
        <v>208</v>
      </c>
      <c r="H87" s="154"/>
      <c r="I87">
        <f>BRPL_EOD!AI87+BRPL_EOD!AJ87</f>
        <v>65</v>
      </c>
      <c r="J87">
        <f>BYPL_EOD!AI87+BYPL_EOD!AJ87</f>
        <v>31.92</v>
      </c>
      <c r="K87">
        <f>MES_EOD!AI87+MES_EOD!AJ87</f>
        <v>12.6</v>
      </c>
      <c r="L87">
        <f>NDMC_EOD!AI87+NDMC_EOD!AJ87</f>
        <v>60.18</v>
      </c>
      <c r="M87">
        <f>TPDDL_EOD!AI87+TPDDL_EOD!AJ87</f>
        <v>38.299999999999997</v>
      </c>
      <c r="N87">
        <f t="shared" si="6"/>
        <v>208</v>
      </c>
      <c r="O87" s="154">
        <f t="shared" si="7"/>
        <v>0</v>
      </c>
      <c r="P87">
        <v>65</v>
      </c>
      <c r="Q87">
        <v>31.92</v>
      </c>
      <c r="R87">
        <v>12.6</v>
      </c>
      <c r="S87">
        <v>60.18</v>
      </c>
      <c r="T87">
        <v>38.299999999999997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238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238</v>
      </c>
      <c r="G88">
        <f t="shared" si="11"/>
        <v>208</v>
      </c>
      <c r="H88" s="154"/>
      <c r="I88">
        <f>BRPL_EOD!AI88+BRPL_EOD!AJ88</f>
        <v>65</v>
      </c>
      <c r="J88">
        <f>BYPL_EOD!AI88+BYPL_EOD!AJ88</f>
        <v>31.92</v>
      </c>
      <c r="K88">
        <f>MES_EOD!AI88+MES_EOD!AJ88</f>
        <v>12.6</v>
      </c>
      <c r="L88">
        <f>NDMC_EOD!AI88+NDMC_EOD!AJ88</f>
        <v>60.18</v>
      </c>
      <c r="M88">
        <f>TPDDL_EOD!AI88+TPDDL_EOD!AJ88</f>
        <v>38.299999999999997</v>
      </c>
      <c r="N88">
        <f t="shared" si="6"/>
        <v>208</v>
      </c>
      <c r="O88" s="154">
        <f t="shared" si="7"/>
        <v>0</v>
      </c>
      <c r="P88">
        <v>65</v>
      </c>
      <c r="Q88">
        <v>31.92</v>
      </c>
      <c r="R88">
        <v>12.6</v>
      </c>
      <c r="S88">
        <v>60.18</v>
      </c>
      <c r="T88">
        <v>38.299999999999997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238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238</v>
      </c>
      <c r="G89">
        <f t="shared" si="11"/>
        <v>208</v>
      </c>
      <c r="H89" s="154"/>
      <c r="I89">
        <f>BRPL_EOD!AI89+BRPL_EOD!AJ89</f>
        <v>65</v>
      </c>
      <c r="J89">
        <f>BYPL_EOD!AI89+BYPL_EOD!AJ89</f>
        <v>31.92</v>
      </c>
      <c r="K89">
        <f>MES_EOD!AI89+MES_EOD!AJ89</f>
        <v>12.6</v>
      </c>
      <c r="L89">
        <f>NDMC_EOD!AI89+NDMC_EOD!AJ89</f>
        <v>60.18</v>
      </c>
      <c r="M89">
        <f>TPDDL_EOD!AI89+TPDDL_EOD!AJ89</f>
        <v>38.299999999999997</v>
      </c>
      <c r="N89">
        <f t="shared" si="6"/>
        <v>208</v>
      </c>
      <c r="O89" s="154">
        <f t="shared" si="7"/>
        <v>0</v>
      </c>
      <c r="P89">
        <v>65</v>
      </c>
      <c r="Q89">
        <v>31.92</v>
      </c>
      <c r="R89">
        <v>12.6</v>
      </c>
      <c r="S89">
        <v>60.18</v>
      </c>
      <c r="T89">
        <v>38.299999999999997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238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238</v>
      </c>
      <c r="G90">
        <f t="shared" si="11"/>
        <v>208</v>
      </c>
      <c r="H90" s="154"/>
      <c r="I90">
        <f>BRPL_EOD!AI90+BRPL_EOD!AJ90</f>
        <v>65</v>
      </c>
      <c r="J90">
        <f>BYPL_EOD!AI90+BYPL_EOD!AJ90</f>
        <v>31.92</v>
      </c>
      <c r="K90">
        <f>MES_EOD!AI90+MES_EOD!AJ90</f>
        <v>12.6</v>
      </c>
      <c r="L90">
        <f>NDMC_EOD!AI90+NDMC_EOD!AJ90</f>
        <v>60.18</v>
      </c>
      <c r="M90">
        <f>TPDDL_EOD!AI90+TPDDL_EOD!AJ90</f>
        <v>38.299999999999997</v>
      </c>
      <c r="N90">
        <f t="shared" si="6"/>
        <v>208</v>
      </c>
      <c r="O90" s="154">
        <f t="shared" si="7"/>
        <v>0</v>
      </c>
      <c r="P90">
        <v>65</v>
      </c>
      <c r="Q90">
        <v>31.92</v>
      </c>
      <c r="R90">
        <v>12.6</v>
      </c>
      <c r="S90">
        <v>60.18</v>
      </c>
      <c r="T90">
        <v>38.299999999999997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65</v>
      </c>
      <c r="J91">
        <f>BYPL_EOD!AI91+BYPL_EOD!AJ91</f>
        <v>31.92</v>
      </c>
      <c r="K91">
        <f>MES_EOD!AI91+MES_EOD!AJ91</f>
        <v>12.6</v>
      </c>
      <c r="L91">
        <f>NDMC_EOD!AI91+NDMC_EOD!AJ91</f>
        <v>60.18</v>
      </c>
      <c r="M91">
        <f>TPDDL_EOD!AI91+TPDDL_EOD!AJ91</f>
        <v>38.299999999999997</v>
      </c>
      <c r="N91">
        <f t="shared" si="6"/>
        <v>208</v>
      </c>
      <c r="O91" s="154">
        <f t="shared" si="7"/>
        <v>0</v>
      </c>
      <c r="P91">
        <v>65</v>
      </c>
      <c r="Q91">
        <v>31.92</v>
      </c>
      <c r="R91">
        <v>12.6</v>
      </c>
      <c r="S91">
        <v>60.18</v>
      </c>
      <c r="T91">
        <v>38.299999999999997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65</v>
      </c>
      <c r="J92">
        <f>BYPL_EOD!AI92+BYPL_EOD!AJ92</f>
        <v>31.92</v>
      </c>
      <c r="K92">
        <f>MES_EOD!AI92+MES_EOD!AJ92</f>
        <v>12.6</v>
      </c>
      <c r="L92">
        <f>NDMC_EOD!AI92+NDMC_EOD!AJ92</f>
        <v>60.18</v>
      </c>
      <c r="M92">
        <f>TPDDL_EOD!AI92+TPDDL_EOD!AJ92</f>
        <v>38.299999999999997</v>
      </c>
      <c r="N92">
        <f t="shared" si="6"/>
        <v>208</v>
      </c>
      <c r="O92" s="154">
        <f t="shared" si="7"/>
        <v>0</v>
      </c>
      <c r="P92">
        <v>65</v>
      </c>
      <c r="Q92">
        <v>31.92</v>
      </c>
      <c r="R92">
        <v>12.6</v>
      </c>
      <c r="S92">
        <v>60.18</v>
      </c>
      <c r="T92">
        <v>38.299999999999997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65</v>
      </c>
      <c r="J93">
        <f>BYPL_EOD!AI93+BYPL_EOD!AJ93</f>
        <v>31.92</v>
      </c>
      <c r="K93">
        <f>MES_EOD!AI93+MES_EOD!AJ93</f>
        <v>12.6</v>
      </c>
      <c r="L93">
        <f>NDMC_EOD!AI93+NDMC_EOD!AJ93</f>
        <v>60.18</v>
      </c>
      <c r="M93">
        <f>TPDDL_EOD!AI93+TPDDL_EOD!AJ93</f>
        <v>38.299999999999997</v>
      </c>
      <c r="N93">
        <f t="shared" si="6"/>
        <v>208</v>
      </c>
      <c r="O93" s="154">
        <f t="shared" si="7"/>
        <v>0</v>
      </c>
      <c r="P93">
        <v>65</v>
      </c>
      <c r="Q93">
        <v>31.92</v>
      </c>
      <c r="R93">
        <v>12.6</v>
      </c>
      <c r="S93">
        <v>60.18</v>
      </c>
      <c r="T93">
        <v>38.299999999999997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65</v>
      </c>
      <c r="J94">
        <f>BYPL_EOD!AI94+BYPL_EOD!AJ94</f>
        <v>31.92</v>
      </c>
      <c r="K94">
        <f>MES_EOD!AI94+MES_EOD!AJ94</f>
        <v>12.6</v>
      </c>
      <c r="L94">
        <f>NDMC_EOD!AI94+NDMC_EOD!AJ94</f>
        <v>60.18</v>
      </c>
      <c r="M94">
        <f>TPDDL_EOD!AI94+TPDDL_EOD!AJ94</f>
        <v>38.299999999999997</v>
      </c>
      <c r="N94">
        <f t="shared" si="6"/>
        <v>208</v>
      </c>
      <c r="O94" s="154">
        <f t="shared" si="7"/>
        <v>0</v>
      </c>
      <c r="P94">
        <v>65</v>
      </c>
      <c r="Q94">
        <v>31.92</v>
      </c>
      <c r="R94">
        <v>12.6</v>
      </c>
      <c r="S94">
        <v>60.18</v>
      </c>
      <c r="T94">
        <v>38.299999999999997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65</v>
      </c>
      <c r="J95">
        <f>BYPL_EOD!AI95+BYPL_EOD!AJ95</f>
        <v>31.92</v>
      </c>
      <c r="K95">
        <f>MES_EOD!AI95+MES_EOD!AJ95</f>
        <v>12.6</v>
      </c>
      <c r="L95">
        <f>NDMC_EOD!AI95+NDMC_EOD!AJ95</f>
        <v>60.18</v>
      </c>
      <c r="M95">
        <f>TPDDL_EOD!AI95+TPDDL_EOD!AJ95</f>
        <v>38.299999999999997</v>
      </c>
      <c r="N95">
        <f t="shared" si="6"/>
        <v>208</v>
      </c>
      <c r="O95" s="154">
        <f t="shared" si="7"/>
        <v>0</v>
      </c>
      <c r="P95">
        <v>65</v>
      </c>
      <c r="Q95">
        <v>31.92</v>
      </c>
      <c r="R95">
        <v>12.6</v>
      </c>
      <c r="S95">
        <v>60.18</v>
      </c>
      <c r="T95">
        <v>38.299999999999997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65</v>
      </c>
      <c r="J96">
        <f>BYPL_EOD!AI96+BYPL_EOD!AJ96</f>
        <v>31.92</v>
      </c>
      <c r="K96">
        <f>MES_EOD!AI96+MES_EOD!AJ96</f>
        <v>12.6</v>
      </c>
      <c r="L96">
        <f>NDMC_EOD!AI96+NDMC_EOD!AJ96</f>
        <v>60.18</v>
      </c>
      <c r="M96">
        <f>TPDDL_EOD!AI96+TPDDL_EOD!AJ96</f>
        <v>38.299999999999997</v>
      </c>
      <c r="N96">
        <f t="shared" si="6"/>
        <v>208</v>
      </c>
      <c r="O96" s="154">
        <f t="shared" si="7"/>
        <v>0</v>
      </c>
      <c r="P96">
        <v>65</v>
      </c>
      <c r="Q96">
        <v>31.92</v>
      </c>
      <c r="R96">
        <v>12.6</v>
      </c>
      <c r="S96">
        <v>60.18</v>
      </c>
      <c r="T96">
        <v>38.299999999999997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65</v>
      </c>
      <c r="J97">
        <f>BYPL_EOD!AI97+BYPL_EOD!AJ97</f>
        <v>31.92</v>
      </c>
      <c r="K97">
        <f>MES_EOD!AI97+MES_EOD!AJ97</f>
        <v>12.6</v>
      </c>
      <c r="L97">
        <f>NDMC_EOD!AI97+NDMC_EOD!AJ97</f>
        <v>60.18</v>
      </c>
      <c r="M97">
        <f>TPDDL_EOD!AI97+TPDDL_EOD!AJ97</f>
        <v>38.299999999999997</v>
      </c>
      <c r="N97">
        <f t="shared" si="6"/>
        <v>208</v>
      </c>
      <c r="O97" s="154">
        <f t="shared" si="7"/>
        <v>0</v>
      </c>
      <c r="P97">
        <v>65</v>
      </c>
      <c r="Q97">
        <v>31.92</v>
      </c>
      <c r="R97">
        <v>12.6</v>
      </c>
      <c r="S97">
        <v>60.18</v>
      </c>
      <c r="T97">
        <v>38.299999999999997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65</v>
      </c>
      <c r="J98">
        <f>BYPL_EOD!AI98+BYPL_EOD!AJ98</f>
        <v>31.92</v>
      </c>
      <c r="K98">
        <f>MES_EOD!AI98+MES_EOD!AJ98</f>
        <v>12.6</v>
      </c>
      <c r="L98">
        <f>NDMC_EOD!AI98+NDMC_EOD!AJ98</f>
        <v>60.18</v>
      </c>
      <c r="M98">
        <f>TPDDL_EOD!AI98+TPDDL_EOD!AJ98</f>
        <v>38.299999999999997</v>
      </c>
      <c r="N98">
        <f t="shared" si="6"/>
        <v>208</v>
      </c>
      <c r="O98" s="154">
        <f t="shared" si="7"/>
        <v>0</v>
      </c>
      <c r="P98">
        <v>65</v>
      </c>
      <c r="Q98">
        <v>31.92</v>
      </c>
      <c r="R98">
        <v>12.6</v>
      </c>
      <c r="S98">
        <v>60.18</v>
      </c>
      <c r="T98">
        <v>38.299999999999997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5.7469999999999999</v>
      </c>
      <c r="C99" s="156">
        <f t="shared" ref="C99:U99" si="12">SUM(C3:C98)/4000</f>
        <v>0</v>
      </c>
      <c r="D99" s="156">
        <f t="shared" si="12"/>
        <v>4.992</v>
      </c>
      <c r="E99" s="156">
        <f t="shared" si="12"/>
        <v>0</v>
      </c>
      <c r="F99" s="156">
        <f t="shared" si="12"/>
        <v>5.7469999999999999</v>
      </c>
      <c r="G99" s="156">
        <f t="shared" si="12"/>
        <v>4.992</v>
      </c>
      <c r="H99" s="156"/>
      <c r="I99" s="156">
        <f t="shared" si="12"/>
        <v>1.56</v>
      </c>
      <c r="J99" s="156">
        <f t="shared" si="12"/>
        <v>0.86321750000000064</v>
      </c>
      <c r="K99" s="156">
        <f t="shared" si="12"/>
        <v>0.30262749999999999</v>
      </c>
      <c r="L99" s="156">
        <f t="shared" si="12"/>
        <v>1.4416200000000017</v>
      </c>
      <c r="M99" s="156">
        <f t="shared" si="12"/>
        <v>0.82453500000000202</v>
      </c>
      <c r="N99" s="156">
        <f t="shared" si="12"/>
        <v>4.992</v>
      </c>
      <c r="O99" s="156">
        <f t="shared" si="12"/>
        <v>0</v>
      </c>
      <c r="P99" s="156">
        <f t="shared" si="12"/>
        <v>1.56</v>
      </c>
      <c r="Q99" s="156">
        <f t="shared" si="12"/>
        <v>0.86321750000000064</v>
      </c>
      <c r="R99" s="156">
        <f t="shared" si="12"/>
        <v>0.30262749999999999</v>
      </c>
      <c r="S99" s="156">
        <f t="shared" si="12"/>
        <v>1.4416200000000017</v>
      </c>
      <c r="T99" s="156">
        <f t="shared" si="12"/>
        <v>0.82453500000000202</v>
      </c>
      <c r="U99" s="156">
        <f t="shared" si="12"/>
        <v>4.992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69.599999999999994</v>
      </c>
      <c r="E3">
        <f>GT!N3</f>
        <v>0</v>
      </c>
      <c r="F3">
        <f>B3+C3</f>
        <v>84</v>
      </c>
      <c r="G3">
        <f>D3+E3-X3</f>
        <v>69.599999999999994</v>
      </c>
      <c r="H3" s="154"/>
      <c r="I3">
        <f>BRPL_EOD!AC3+BRPL_EOD!AD3</f>
        <v>12.5</v>
      </c>
      <c r="J3">
        <f>BYPL_EOD!AC3+BYPL_EOD!AD3</f>
        <v>15.92</v>
      </c>
      <c r="K3">
        <f>MES_EOD!AC3+MES_EOD!AD3</f>
        <v>0</v>
      </c>
      <c r="L3">
        <f>NDMC_EOD!AC3+NDMC_EOD!AD3</f>
        <v>1.73</v>
      </c>
      <c r="M3">
        <f>TPDDL_EOD!AC3+TPDDL_EOD!AD3</f>
        <v>39.299999999999997</v>
      </c>
      <c r="N3">
        <f t="shared" ref="N3:N66" si="0">SUM(I3:M3)</f>
        <v>69.45</v>
      </c>
      <c r="O3" s="154">
        <f t="shared" ref="O3:O66" si="1">G3-N3</f>
        <v>0.14999999999999147</v>
      </c>
      <c r="P3">
        <v>12.594946744687967</v>
      </c>
      <c r="Q3">
        <v>15.963949165021218</v>
      </c>
      <c r="R3">
        <v>0</v>
      </c>
      <c r="S3">
        <v>1.7411040902908088</v>
      </c>
      <c r="T3">
        <v>39.299999999999997</v>
      </c>
      <c r="U3" s="156">
        <f t="shared" ref="U3:U66" si="2">SUM(P3:T3)</f>
        <v>69.599999999999994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69.599999999999994</v>
      </c>
      <c r="E4">
        <f>GT!N4</f>
        <v>0</v>
      </c>
      <c r="F4">
        <f t="shared" ref="F4:F67" si="4">B4+C4</f>
        <v>84</v>
      </c>
      <c r="G4">
        <f t="shared" ref="G4:G67" si="5">D4+E4-X4</f>
        <v>69.599999999999994</v>
      </c>
      <c r="H4" s="154"/>
      <c r="I4">
        <f>BRPL_EOD!AC4+BRPL_EOD!AD4</f>
        <v>12.5</v>
      </c>
      <c r="J4">
        <f>BYPL_EOD!AC4+BYPL_EOD!AD4</f>
        <v>15.92</v>
      </c>
      <c r="K4">
        <f>MES_EOD!AC4+MES_EOD!AD4</f>
        <v>0</v>
      </c>
      <c r="L4">
        <f>NDMC_EOD!AC4+NDMC_EOD!AD4</f>
        <v>1.73</v>
      </c>
      <c r="M4">
        <f>TPDDL_EOD!AC4+TPDDL_EOD!AD4</f>
        <v>39.299999999999997</v>
      </c>
      <c r="N4">
        <f t="shared" si="0"/>
        <v>69.45</v>
      </c>
      <c r="O4" s="154">
        <f t="shared" si="1"/>
        <v>0.14999999999999147</v>
      </c>
      <c r="P4">
        <v>12.594946744687967</v>
      </c>
      <c r="Q4">
        <v>15.963949165021218</v>
      </c>
      <c r="R4">
        <v>0</v>
      </c>
      <c r="S4">
        <v>1.7411040902908088</v>
      </c>
      <c r="T4">
        <v>39.299999999999997</v>
      </c>
      <c r="U4" s="156">
        <f t="shared" si="2"/>
        <v>69.599999999999994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69.599999999999994</v>
      </c>
      <c r="E5">
        <f>GT!N5</f>
        <v>0</v>
      </c>
      <c r="F5">
        <f t="shared" si="4"/>
        <v>84</v>
      </c>
      <c r="G5">
        <f t="shared" si="5"/>
        <v>69.599999999999994</v>
      </c>
      <c r="H5" s="154"/>
      <c r="I5">
        <f>BRPL_EOD!AC5+BRPL_EOD!AD5</f>
        <v>12.5</v>
      </c>
      <c r="J5">
        <f>BYPL_EOD!AC5+BYPL_EOD!AD5</f>
        <v>15.92</v>
      </c>
      <c r="K5">
        <f>MES_EOD!AC5+MES_EOD!AD5</f>
        <v>0</v>
      </c>
      <c r="L5">
        <f>NDMC_EOD!AC5+NDMC_EOD!AD5</f>
        <v>1.73</v>
      </c>
      <c r="M5">
        <f>TPDDL_EOD!AC5+TPDDL_EOD!AD5</f>
        <v>39.07</v>
      </c>
      <c r="N5">
        <f t="shared" si="0"/>
        <v>69.22</v>
      </c>
      <c r="O5" s="154">
        <f t="shared" si="1"/>
        <v>0.37999999999999545</v>
      </c>
      <c r="P5">
        <v>12.740618828965216</v>
      </c>
      <c r="Q5">
        <v>16.031244171162832</v>
      </c>
      <c r="R5">
        <v>0</v>
      </c>
      <c r="S5">
        <v>1.7581369998719478</v>
      </c>
      <c r="T5">
        <v>39.07</v>
      </c>
      <c r="U5" s="156">
        <f t="shared" si="2"/>
        <v>69.599999999999994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69.599999999999994</v>
      </c>
      <c r="E6">
        <f>GT!N6</f>
        <v>0</v>
      </c>
      <c r="F6">
        <f t="shared" si="4"/>
        <v>84</v>
      </c>
      <c r="G6">
        <f t="shared" si="5"/>
        <v>69.599999999999994</v>
      </c>
      <c r="H6" s="154"/>
      <c r="I6">
        <f>BRPL_EOD!AC6+BRPL_EOD!AD6</f>
        <v>12.5</v>
      </c>
      <c r="J6">
        <f>BYPL_EOD!AC6+BYPL_EOD!AD6</f>
        <v>15.92</v>
      </c>
      <c r="K6">
        <f>MES_EOD!AC6+MES_EOD!AD6</f>
        <v>0</v>
      </c>
      <c r="L6">
        <f>NDMC_EOD!AC6+NDMC_EOD!AD6</f>
        <v>1.73</v>
      </c>
      <c r="M6">
        <f>TPDDL_EOD!AC6+TPDDL_EOD!AD6</f>
        <v>39.299999999999997</v>
      </c>
      <c r="N6">
        <f t="shared" si="0"/>
        <v>69.45</v>
      </c>
      <c r="O6" s="154">
        <f t="shared" si="1"/>
        <v>0.14999999999999147</v>
      </c>
      <c r="P6">
        <v>12.594946744687967</v>
      </c>
      <c r="Q6">
        <v>15.963949165021218</v>
      </c>
      <c r="R6">
        <v>0</v>
      </c>
      <c r="S6">
        <v>1.7411040902908088</v>
      </c>
      <c r="T6">
        <v>39.299999999999997</v>
      </c>
      <c r="U6" s="156">
        <f t="shared" si="2"/>
        <v>69.599999999999994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69.599999999999994</v>
      </c>
      <c r="E7">
        <f>GT!N7</f>
        <v>0</v>
      </c>
      <c r="F7">
        <f t="shared" si="4"/>
        <v>84</v>
      </c>
      <c r="G7">
        <f t="shared" si="5"/>
        <v>69.599999999999994</v>
      </c>
      <c r="H7" s="154"/>
      <c r="I7">
        <f>BRPL_EOD!AC7+BRPL_EOD!AD7</f>
        <v>12.5</v>
      </c>
      <c r="J7">
        <f>BYPL_EOD!AC7+BYPL_EOD!AD7</f>
        <v>15.92</v>
      </c>
      <c r="K7">
        <f>MES_EOD!AC7+MES_EOD!AD7</f>
        <v>0</v>
      </c>
      <c r="L7">
        <f>NDMC_EOD!AC7+NDMC_EOD!AD7</f>
        <v>1.73</v>
      </c>
      <c r="M7">
        <f>TPDDL_EOD!AC7+TPDDL_EOD!AD7</f>
        <v>39.299999999999997</v>
      </c>
      <c r="N7">
        <f t="shared" si="0"/>
        <v>69.45</v>
      </c>
      <c r="O7" s="154">
        <f t="shared" si="1"/>
        <v>0.14999999999999147</v>
      </c>
      <c r="P7">
        <v>12.594946744687967</v>
      </c>
      <c r="Q7">
        <v>15.963949165021218</v>
      </c>
      <c r="R7">
        <v>0</v>
      </c>
      <c r="S7">
        <v>1.7411040902908088</v>
      </c>
      <c r="T7">
        <v>39.299999999999997</v>
      </c>
      <c r="U7" s="156">
        <f t="shared" si="2"/>
        <v>69.599999999999994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69.599999999999994</v>
      </c>
      <c r="E8">
        <f>GT!N8</f>
        <v>0</v>
      </c>
      <c r="F8">
        <f t="shared" si="4"/>
        <v>84</v>
      </c>
      <c r="G8">
        <f t="shared" si="5"/>
        <v>69.599999999999994</v>
      </c>
      <c r="H8" s="154"/>
      <c r="I8">
        <f>BRPL_EOD!AC8+BRPL_EOD!AD8</f>
        <v>12.5</v>
      </c>
      <c r="J8">
        <f>BYPL_EOD!AC8+BYPL_EOD!AD8</f>
        <v>15.92</v>
      </c>
      <c r="K8">
        <f>MES_EOD!AC8+MES_EOD!AD8</f>
        <v>0</v>
      </c>
      <c r="L8">
        <f>NDMC_EOD!AC8+NDMC_EOD!AD8</f>
        <v>1.73</v>
      </c>
      <c r="M8">
        <f>TPDDL_EOD!AC8+TPDDL_EOD!AD8</f>
        <v>39.299999999999997</v>
      </c>
      <c r="N8">
        <f t="shared" si="0"/>
        <v>69.45</v>
      </c>
      <c r="O8" s="154">
        <f t="shared" si="1"/>
        <v>0.14999999999999147</v>
      </c>
      <c r="P8">
        <v>12.594946744687967</v>
      </c>
      <c r="Q8">
        <v>15.963949165021218</v>
      </c>
      <c r="R8">
        <v>0</v>
      </c>
      <c r="S8">
        <v>1.7411040902908088</v>
      </c>
      <c r="T8">
        <v>39.299999999999997</v>
      </c>
      <c r="U8" s="156">
        <f t="shared" si="2"/>
        <v>69.599999999999994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69.599999999999994</v>
      </c>
      <c r="E9">
        <f>GT!N9</f>
        <v>0</v>
      </c>
      <c r="F9">
        <f t="shared" si="4"/>
        <v>84</v>
      </c>
      <c r="G9">
        <f t="shared" si="5"/>
        <v>69.599999999999994</v>
      </c>
      <c r="H9" s="154"/>
      <c r="I9">
        <f>BRPL_EOD!AC9+BRPL_EOD!AD9</f>
        <v>12.5</v>
      </c>
      <c r="J9">
        <f>BYPL_EOD!AC9+BYPL_EOD!AD9</f>
        <v>15.92</v>
      </c>
      <c r="K9">
        <f>MES_EOD!AC9+MES_EOD!AD9</f>
        <v>0</v>
      </c>
      <c r="L9">
        <f>NDMC_EOD!AC9+NDMC_EOD!AD9</f>
        <v>1.73</v>
      </c>
      <c r="M9">
        <f>TPDDL_EOD!AC9+TPDDL_EOD!AD9</f>
        <v>39.299999999999997</v>
      </c>
      <c r="N9">
        <f t="shared" si="0"/>
        <v>69.45</v>
      </c>
      <c r="O9" s="154">
        <f t="shared" si="1"/>
        <v>0.14999999999999147</v>
      </c>
      <c r="P9">
        <v>12.594946744687967</v>
      </c>
      <c r="Q9">
        <v>15.963949165021218</v>
      </c>
      <c r="R9">
        <v>0</v>
      </c>
      <c r="S9">
        <v>1.7411040902908088</v>
      </c>
      <c r="T9">
        <v>39.299999999999997</v>
      </c>
      <c r="U9" s="156">
        <f t="shared" si="2"/>
        <v>69.599999999999994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69.599999999999994</v>
      </c>
      <c r="E10">
        <f>GT!N10</f>
        <v>0</v>
      </c>
      <c r="F10">
        <f t="shared" si="4"/>
        <v>84</v>
      </c>
      <c r="G10">
        <f t="shared" si="5"/>
        <v>69.599999999999994</v>
      </c>
      <c r="H10" s="154"/>
      <c r="I10">
        <f>BRPL_EOD!AC10+BRPL_EOD!AD10</f>
        <v>12.5</v>
      </c>
      <c r="J10">
        <f>BYPL_EOD!AC10+BYPL_EOD!AD10</f>
        <v>15.92</v>
      </c>
      <c r="K10">
        <f>MES_EOD!AC10+MES_EOD!AD10</f>
        <v>0</v>
      </c>
      <c r="L10">
        <f>NDMC_EOD!AC10+NDMC_EOD!AD10</f>
        <v>1.73</v>
      </c>
      <c r="M10">
        <f>TPDDL_EOD!AC10+TPDDL_EOD!AD10</f>
        <v>39.299999999999997</v>
      </c>
      <c r="N10">
        <f t="shared" si="0"/>
        <v>69.45</v>
      </c>
      <c r="O10" s="154">
        <f t="shared" si="1"/>
        <v>0.14999999999999147</v>
      </c>
      <c r="P10">
        <v>12.594946744687967</v>
      </c>
      <c r="Q10">
        <v>15.963949165021218</v>
      </c>
      <c r="R10">
        <v>0</v>
      </c>
      <c r="S10">
        <v>1.7411040902908088</v>
      </c>
      <c r="T10">
        <v>39.299999999999997</v>
      </c>
      <c r="U10" s="156">
        <f t="shared" si="2"/>
        <v>69.599999999999994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69.599999999999994</v>
      </c>
      <c r="E11">
        <f>GT!N11</f>
        <v>0</v>
      </c>
      <c r="F11">
        <f t="shared" si="4"/>
        <v>84</v>
      </c>
      <c r="G11">
        <f t="shared" si="5"/>
        <v>69.599999999999994</v>
      </c>
      <c r="H11" s="154"/>
      <c r="I11">
        <f>BRPL_EOD!AC11+BRPL_EOD!AD11</f>
        <v>12.5</v>
      </c>
      <c r="J11">
        <f>BYPL_EOD!AC11+BYPL_EOD!AD11</f>
        <v>15.92</v>
      </c>
      <c r="K11">
        <f>MES_EOD!AC11+MES_EOD!AD11</f>
        <v>0</v>
      </c>
      <c r="L11">
        <f>NDMC_EOD!AC11+NDMC_EOD!AD11</f>
        <v>1.73</v>
      </c>
      <c r="M11">
        <f>TPDDL_EOD!AC11+TPDDL_EOD!AD11</f>
        <v>39.299999999999997</v>
      </c>
      <c r="N11">
        <f t="shared" si="0"/>
        <v>69.45</v>
      </c>
      <c r="O11" s="154">
        <f t="shared" si="1"/>
        <v>0.14999999999999147</v>
      </c>
      <c r="P11">
        <v>12.594946744687967</v>
      </c>
      <c r="Q11">
        <v>15.963949165021218</v>
      </c>
      <c r="R11">
        <v>0</v>
      </c>
      <c r="S11">
        <v>1.7411040902908088</v>
      </c>
      <c r="T11">
        <v>39.299999999999997</v>
      </c>
      <c r="U11" s="156">
        <f t="shared" si="2"/>
        <v>69.599999999999994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69.599999999999994</v>
      </c>
      <c r="E12">
        <f>GT!N12</f>
        <v>0</v>
      </c>
      <c r="F12">
        <f t="shared" si="4"/>
        <v>84</v>
      </c>
      <c r="G12">
        <f t="shared" si="5"/>
        <v>69.599999999999994</v>
      </c>
      <c r="H12" s="154"/>
      <c r="I12">
        <f>BRPL_EOD!AC12+BRPL_EOD!AD12</f>
        <v>12.5</v>
      </c>
      <c r="J12">
        <f>BYPL_EOD!AC12+BYPL_EOD!AD12</f>
        <v>15.92</v>
      </c>
      <c r="K12">
        <f>MES_EOD!AC12+MES_EOD!AD12</f>
        <v>0</v>
      </c>
      <c r="L12">
        <f>NDMC_EOD!AC12+NDMC_EOD!AD12</f>
        <v>1.73</v>
      </c>
      <c r="M12">
        <f>TPDDL_EOD!AC12+TPDDL_EOD!AD12</f>
        <v>39.299999999999997</v>
      </c>
      <c r="N12">
        <f t="shared" si="0"/>
        <v>69.45</v>
      </c>
      <c r="O12" s="154">
        <f t="shared" si="1"/>
        <v>0.14999999999999147</v>
      </c>
      <c r="P12">
        <v>12.594946744687967</v>
      </c>
      <c r="Q12">
        <v>15.963949165021218</v>
      </c>
      <c r="R12">
        <v>0</v>
      </c>
      <c r="S12">
        <v>1.7411040902908088</v>
      </c>
      <c r="T12">
        <v>39.299999999999997</v>
      </c>
      <c r="U12" s="156">
        <f t="shared" si="2"/>
        <v>69.599999999999994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70.599999999999994</v>
      </c>
      <c r="E13">
        <f>GT!N13</f>
        <v>0</v>
      </c>
      <c r="F13">
        <f t="shared" si="4"/>
        <v>84</v>
      </c>
      <c r="G13">
        <f t="shared" si="5"/>
        <v>70.599999999999994</v>
      </c>
      <c r="H13" s="154"/>
      <c r="I13">
        <f>BRPL_EOD!AC13+BRPL_EOD!AD13</f>
        <v>12.68</v>
      </c>
      <c r="J13">
        <f>BYPL_EOD!AC13+BYPL_EOD!AD13</f>
        <v>16.149999999999999</v>
      </c>
      <c r="K13">
        <f>MES_EOD!AC13+MES_EOD!AD13</f>
        <v>0</v>
      </c>
      <c r="L13">
        <f>NDMC_EOD!AC13+NDMC_EOD!AD13</f>
        <v>1.75</v>
      </c>
      <c r="M13">
        <f>TPDDL_EOD!AC13+TPDDL_EOD!AD13</f>
        <v>39.869999999999997</v>
      </c>
      <c r="N13">
        <f t="shared" si="0"/>
        <v>70.449999999999989</v>
      </c>
      <c r="O13" s="154">
        <f t="shared" si="1"/>
        <v>0.15000000000000568</v>
      </c>
      <c r="P13">
        <v>12.775460730659974</v>
      </c>
      <c r="Q13">
        <v>16.193391364329258</v>
      </c>
      <c r="R13">
        <v>0</v>
      </c>
      <c r="S13">
        <v>1.7611479050107732</v>
      </c>
      <c r="T13">
        <v>39.869999999999997</v>
      </c>
      <c r="U13" s="156">
        <f t="shared" si="2"/>
        <v>70.599999999999994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70.599999999999994</v>
      </c>
      <c r="E14">
        <f>GT!N14</f>
        <v>0</v>
      </c>
      <c r="F14">
        <f t="shared" si="4"/>
        <v>84</v>
      </c>
      <c r="G14">
        <f t="shared" si="5"/>
        <v>70.599999999999994</v>
      </c>
      <c r="H14" s="154"/>
      <c r="I14">
        <f>BRPL_EOD!AC14+BRPL_EOD!AD14</f>
        <v>12.68</v>
      </c>
      <c r="J14">
        <f>BYPL_EOD!AC14+BYPL_EOD!AD14</f>
        <v>16.149999999999999</v>
      </c>
      <c r="K14">
        <f>MES_EOD!AC14+MES_EOD!AD14</f>
        <v>0</v>
      </c>
      <c r="L14">
        <f>NDMC_EOD!AC14+NDMC_EOD!AD14</f>
        <v>1.75</v>
      </c>
      <c r="M14">
        <f>TPDDL_EOD!AC14+TPDDL_EOD!AD14</f>
        <v>39.869999999999997</v>
      </c>
      <c r="N14">
        <f t="shared" si="0"/>
        <v>70.449999999999989</v>
      </c>
      <c r="O14" s="154">
        <f t="shared" si="1"/>
        <v>0.15000000000000568</v>
      </c>
      <c r="P14">
        <v>12.775460730659974</v>
      </c>
      <c r="Q14">
        <v>16.193391364329258</v>
      </c>
      <c r="R14">
        <v>0</v>
      </c>
      <c r="S14">
        <v>1.7611479050107732</v>
      </c>
      <c r="T14">
        <v>39.869999999999997</v>
      </c>
      <c r="U14" s="156">
        <f t="shared" si="2"/>
        <v>70.599999999999994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70.599999999999994</v>
      </c>
      <c r="E15">
        <f>GT!N15</f>
        <v>0</v>
      </c>
      <c r="F15">
        <f t="shared" si="4"/>
        <v>84</v>
      </c>
      <c r="G15">
        <f t="shared" si="5"/>
        <v>70.599999999999994</v>
      </c>
      <c r="H15" s="154"/>
      <c r="I15">
        <f>BRPL_EOD!AC15+BRPL_EOD!AD15</f>
        <v>12.68</v>
      </c>
      <c r="J15">
        <f>BYPL_EOD!AC15+BYPL_EOD!AD15</f>
        <v>16.149999999999999</v>
      </c>
      <c r="K15">
        <f>MES_EOD!AC15+MES_EOD!AD15</f>
        <v>0</v>
      </c>
      <c r="L15">
        <f>NDMC_EOD!AC15+NDMC_EOD!AD15</f>
        <v>1.75</v>
      </c>
      <c r="M15">
        <f>TPDDL_EOD!AC15+TPDDL_EOD!AD15</f>
        <v>39.869999999999997</v>
      </c>
      <c r="N15">
        <f t="shared" si="0"/>
        <v>70.449999999999989</v>
      </c>
      <c r="O15" s="154">
        <f t="shared" si="1"/>
        <v>0.15000000000000568</v>
      </c>
      <c r="P15">
        <v>12.775460730659974</v>
      </c>
      <c r="Q15">
        <v>16.193391364329258</v>
      </c>
      <c r="R15">
        <v>0</v>
      </c>
      <c r="S15">
        <v>1.7611479050107732</v>
      </c>
      <c r="T15">
        <v>39.869999999999997</v>
      </c>
      <c r="U15" s="156">
        <f t="shared" si="2"/>
        <v>70.599999999999994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70.599999999999994</v>
      </c>
      <c r="E16">
        <f>GT!N16</f>
        <v>0</v>
      </c>
      <c r="F16">
        <f t="shared" si="4"/>
        <v>84</v>
      </c>
      <c r="G16">
        <f t="shared" si="5"/>
        <v>70.599999999999994</v>
      </c>
      <c r="H16" s="154"/>
      <c r="I16">
        <f>BRPL_EOD!AC16+BRPL_EOD!AD16</f>
        <v>12.68</v>
      </c>
      <c r="J16">
        <f>BYPL_EOD!AC16+BYPL_EOD!AD16</f>
        <v>16.149999999999999</v>
      </c>
      <c r="K16">
        <f>MES_EOD!AC16+MES_EOD!AD16</f>
        <v>0</v>
      </c>
      <c r="L16">
        <f>NDMC_EOD!AC16+NDMC_EOD!AD16</f>
        <v>1.75</v>
      </c>
      <c r="M16">
        <f>TPDDL_EOD!AC16+TPDDL_EOD!AD16</f>
        <v>39.869999999999997</v>
      </c>
      <c r="N16">
        <f t="shared" si="0"/>
        <v>70.449999999999989</v>
      </c>
      <c r="O16" s="154">
        <f t="shared" si="1"/>
        <v>0.15000000000000568</v>
      </c>
      <c r="P16">
        <v>12.775460730659974</v>
      </c>
      <c r="Q16">
        <v>16.193391364329258</v>
      </c>
      <c r="R16">
        <v>0</v>
      </c>
      <c r="S16">
        <v>1.7611479050107732</v>
      </c>
      <c r="T16">
        <v>39.869999999999997</v>
      </c>
      <c r="U16" s="156">
        <f t="shared" si="2"/>
        <v>70.599999999999994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70.599999999999994</v>
      </c>
      <c r="E17">
        <f>GT!N17</f>
        <v>0</v>
      </c>
      <c r="F17">
        <f t="shared" si="4"/>
        <v>84</v>
      </c>
      <c r="G17">
        <f t="shared" si="5"/>
        <v>70.599999999999994</v>
      </c>
      <c r="H17" s="154"/>
      <c r="I17">
        <f>BRPL_EOD!AC17+BRPL_EOD!AD17</f>
        <v>12.68</v>
      </c>
      <c r="J17">
        <f>BYPL_EOD!AC17+BYPL_EOD!AD17</f>
        <v>16.149999999999999</v>
      </c>
      <c r="K17">
        <f>MES_EOD!AC17+MES_EOD!AD17</f>
        <v>0</v>
      </c>
      <c r="L17">
        <f>NDMC_EOD!AC17+NDMC_EOD!AD17</f>
        <v>1.75</v>
      </c>
      <c r="M17">
        <f>TPDDL_EOD!AC17+TPDDL_EOD!AD17</f>
        <v>39.869999999999997</v>
      </c>
      <c r="N17">
        <f t="shared" si="0"/>
        <v>70.449999999999989</v>
      </c>
      <c r="O17" s="154">
        <f t="shared" si="1"/>
        <v>0.15000000000000568</v>
      </c>
      <c r="P17">
        <v>12.775460730659974</v>
      </c>
      <c r="Q17">
        <v>16.193391364329258</v>
      </c>
      <c r="R17">
        <v>0</v>
      </c>
      <c r="S17">
        <v>1.7611479050107732</v>
      </c>
      <c r="T17">
        <v>39.869999999999997</v>
      </c>
      <c r="U17" s="156">
        <f t="shared" si="2"/>
        <v>70.599999999999994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70.599999999999994</v>
      </c>
      <c r="E18">
        <f>GT!N18</f>
        <v>0</v>
      </c>
      <c r="F18">
        <f t="shared" si="4"/>
        <v>84</v>
      </c>
      <c r="G18">
        <f t="shared" si="5"/>
        <v>70.599999999999994</v>
      </c>
      <c r="H18" s="154"/>
      <c r="I18">
        <f>BRPL_EOD!AC18+BRPL_EOD!AD18</f>
        <v>12.68</v>
      </c>
      <c r="J18">
        <f>BYPL_EOD!AC18+BYPL_EOD!AD18</f>
        <v>16.149999999999999</v>
      </c>
      <c r="K18">
        <f>MES_EOD!AC18+MES_EOD!AD18</f>
        <v>0</v>
      </c>
      <c r="L18">
        <f>NDMC_EOD!AC18+NDMC_EOD!AD18</f>
        <v>1.75</v>
      </c>
      <c r="M18">
        <f>TPDDL_EOD!AC18+TPDDL_EOD!AD18</f>
        <v>39.76</v>
      </c>
      <c r="N18">
        <f t="shared" si="0"/>
        <v>70.34</v>
      </c>
      <c r="O18" s="154">
        <f t="shared" si="1"/>
        <v>0.25999999999999091</v>
      </c>
      <c r="P18">
        <v>12.845496643252421</v>
      </c>
      <c r="Q18">
        <v>16.225177902935549</v>
      </c>
      <c r="R18">
        <v>0</v>
      </c>
      <c r="S18">
        <v>1.7693254538120182</v>
      </c>
      <c r="T18">
        <v>39.76</v>
      </c>
      <c r="U18" s="156">
        <f t="shared" si="2"/>
        <v>70.599999999999994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70.599999999999994</v>
      </c>
      <c r="E19">
        <f>GT!N19</f>
        <v>0</v>
      </c>
      <c r="F19">
        <f t="shared" si="4"/>
        <v>84</v>
      </c>
      <c r="G19">
        <f t="shared" si="5"/>
        <v>70.599999999999994</v>
      </c>
      <c r="H19" s="154"/>
      <c r="I19">
        <f>BRPL_EOD!AC19+BRPL_EOD!AD19</f>
        <v>12.68</v>
      </c>
      <c r="J19">
        <f>BYPL_EOD!AC19+BYPL_EOD!AD19</f>
        <v>16.149999999999999</v>
      </c>
      <c r="K19">
        <f>MES_EOD!AC19+MES_EOD!AD19</f>
        <v>0</v>
      </c>
      <c r="L19">
        <f>NDMC_EOD!AC19+NDMC_EOD!AD19</f>
        <v>1.75</v>
      </c>
      <c r="M19">
        <f>TPDDL_EOD!AC19+TPDDL_EOD!AD19</f>
        <v>39.76</v>
      </c>
      <c r="N19">
        <f t="shared" si="0"/>
        <v>70.34</v>
      </c>
      <c r="O19" s="154">
        <f t="shared" si="1"/>
        <v>0.25999999999999091</v>
      </c>
      <c r="P19">
        <v>12.845496643252421</v>
      </c>
      <c r="Q19">
        <v>16.225177902935549</v>
      </c>
      <c r="R19">
        <v>0</v>
      </c>
      <c r="S19">
        <v>1.7693254538120182</v>
      </c>
      <c r="T19">
        <v>39.76</v>
      </c>
      <c r="U19" s="156">
        <f t="shared" si="2"/>
        <v>70.599999999999994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70.599999999999994</v>
      </c>
      <c r="E20">
        <f>GT!N20</f>
        <v>0</v>
      </c>
      <c r="F20">
        <f t="shared" si="4"/>
        <v>84</v>
      </c>
      <c r="G20">
        <f t="shared" si="5"/>
        <v>70.599999999999994</v>
      </c>
      <c r="H20" s="154"/>
      <c r="I20">
        <f>BRPL_EOD!AC20+BRPL_EOD!AD20</f>
        <v>12.68</v>
      </c>
      <c r="J20">
        <f>BYPL_EOD!AC20+BYPL_EOD!AD20</f>
        <v>16.149999999999999</v>
      </c>
      <c r="K20">
        <f>MES_EOD!AC20+MES_EOD!AD20</f>
        <v>0</v>
      </c>
      <c r="L20">
        <f>NDMC_EOD!AC20+NDMC_EOD!AD20</f>
        <v>1.75</v>
      </c>
      <c r="M20">
        <f>TPDDL_EOD!AC20+TPDDL_EOD!AD20</f>
        <v>39.76</v>
      </c>
      <c r="N20">
        <f t="shared" si="0"/>
        <v>70.34</v>
      </c>
      <c r="O20" s="154">
        <f t="shared" si="1"/>
        <v>0.25999999999999091</v>
      </c>
      <c r="P20">
        <v>12.845496643252421</v>
      </c>
      <c r="Q20">
        <v>16.225177902935549</v>
      </c>
      <c r="R20">
        <v>0</v>
      </c>
      <c r="S20">
        <v>1.7693254538120182</v>
      </c>
      <c r="T20">
        <v>39.76</v>
      </c>
      <c r="U20" s="156">
        <f t="shared" si="2"/>
        <v>70.599999999999994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70.599999999999994</v>
      </c>
      <c r="E21">
        <f>GT!N21</f>
        <v>0</v>
      </c>
      <c r="F21">
        <f t="shared" si="4"/>
        <v>84</v>
      </c>
      <c r="G21">
        <f t="shared" si="5"/>
        <v>70.599999999999994</v>
      </c>
      <c r="H21" s="154"/>
      <c r="I21">
        <f>BRPL_EOD!AC21+BRPL_EOD!AD21</f>
        <v>12.68</v>
      </c>
      <c r="J21">
        <f>BYPL_EOD!AC21+BYPL_EOD!AD21</f>
        <v>16.149999999999999</v>
      </c>
      <c r="K21">
        <f>MES_EOD!AC21+MES_EOD!AD21</f>
        <v>0</v>
      </c>
      <c r="L21">
        <f>NDMC_EOD!AC21+NDMC_EOD!AD21</f>
        <v>1.75</v>
      </c>
      <c r="M21">
        <f>TPDDL_EOD!AC21+TPDDL_EOD!AD21</f>
        <v>39.76</v>
      </c>
      <c r="N21">
        <f t="shared" si="0"/>
        <v>70.34</v>
      </c>
      <c r="O21" s="154">
        <f t="shared" si="1"/>
        <v>0.25999999999999091</v>
      </c>
      <c r="P21">
        <v>12.845496643252421</v>
      </c>
      <c r="Q21">
        <v>16.225177902935549</v>
      </c>
      <c r="R21">
        <v>0</v>
      </c>
      <c r="S21">
        <v>1.7693254538120182</v>
      </c>
      <c r="T21">
        <v>39.76</v>
      </c>
      <c r="U21" s="156">
        <f t="shared" si="2"/>
        <v>70.599999999999994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70.599999999999994</v>
      </c>
      <c r="E22">
        <f>GT!N22</f>
        <v>0</v>
      </c>
      <c r="F22">
        <f t="shared" si="4"/>
        <v>84</v>
      </c>
      <c r="G22">
        <f t="shared" si="5"/>
        <v>70.599999999999994</v>
      </c>
      <c r="H22" s="154"/>
      <c r="I22">
        <f>BRPL_EOD!AC22+BRPL_EOD!AD22</f>
        <v>12.68</v>
      </c>
      <c r="J22">
        <f>BYPL_EOD!AC22+BYPL_EOD!AD22</f>
        <v>16.149999999999999</v>
      </c>
      <c r="K22">
        <f>MES_EOD!AC22+MES_EOD!AD22</f>
        <v>0</v>
      </c>
      <c r="L22">
        <f>NDMC_EOD!AC22+NDMC_EOD!AD22</f>
        <v>1.75</v>
      </c>
      <c r="M22">
        <f>TPDDL_EOD!AC22+TPDDL_EOD!AD22</f>
        <v>39.76</v>
      </c>
      <c r="N22">
        <f t="shared" si="0"/>
        <v>70.34</v>
      </c>
      <c r="O22" s="154">
        <f t="shared" si="1"/>
        <v>0.25999999999999091</v>
      </c>
      <c r="P22">
        <v>12.845496643252421</v>
      </c>
      <c r="Q22">
        <v>16.225177902935549</v>
      </c>
      <c r="R22">
        <v>0</v>
      </c>
      <c r="S22">
        <v>1.7693254538120182</v>
      </c>
      <c r="T22">
        <v>39.76</v>
      </c>
      <c r="U22" s="156">
        <f t="shared" si="2"/>
        <v>70.599999999999994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70.599999999999994</v>
      </c>
      <c r="E23">
        <f>GT!N23</f>
        <v>0</v>
      </c>
      <c r="F23">
        <f t="shared" si="4"/>
        <v>84</v>
      </c>
      <c r="G23">
        <f t="shared" si="5"/>
        <v>70.599999999999994</v>
      </c>
      <c r="H23" s="154"/>
      <c r="I23">
        <f>BRPL_EOD!AC23+BRPL_EOD!AD23</f>
        <v>12.68</v>
      </c>
      <c r="J23">
        <f>BYPL_EOD!AC23+BYPL_EOD!AD23</f>
        <v>16.149999999999999</v>
      </c>
      <c r="K23">
        <f>MES_EOD!AC23+MES_EOD!AD23</f>
        <v>0</v>
      </c>
      <c r="L23">
        <f>NDMC_EOD!AC23+NDMC_EOD!AD23</f>
        <v>1.75</v>
      </c>
      <c r="M23">
        <f>TPDDL_EOD!AC23+TPDDL_EOD!AD23</f>
        <v>39.76</v>
      </c>
      <c r="N23">
        <f t="shared" si="0"/>
        <v>70.34</v>
      </c>
      <c r="O23" s="154">
        <f t="shared" si="1"/>
        <v>0.25999999999999091</v>
      </c>
      <c r="P23">
        <v>12.845496643252421</v>
      </c>
      <c r="Q23">
        <v>16.225177902935549</v>
      </c>
      <c r="R23">
        <v>0</v>
      </c>
      <c r="S23">
        <v>1.7693254538120182</v>
      </c>
      <c r="T23">
        <v>39.76</v>
      </c>
      <c r="U23" s="156">
        <f t="shared" si="2"/>
        <v>70.599999999999994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70.599999999999994</v>
      </c>
      <c r="E24">
        <f>GT!N24</f>
        <v>0</v>
      </c>
      <c r="F24">
        <f t="shared" si="4"/>
        <v>84</v>
      </c>
      <c r="G24">
        <f t="shared" si="5"/>
        <v>70.599999999999994</v>
      </c>
      <c r="H24" s="154"/>
      <c r="I24">
        <f>BRPL_EOD!AC24+BRPL_EOD!AD24</f>
        <v>12.68</v>
      </c>
      <c r="J24">
        <f>BYPL_EOD!AC24+BYPL_EOD!AD24</f>
        <v>16.149999999999999</v>
      </c>
      <c r="K24">
        <f>MES_EOD!AC24+MES_EOD!AD24</f>
        <v>0</v>
      </c>
      <c r="L24">
        <f>NDMC_EOD!AC24+NDMC_EOD!AD24</f>
        <v>1.75</v>
      </c>
      <c r="M24">
        <f>TPDDL_EOD!AC24+TPDDL_EOD!AD24</f>
        <v>39.76</v>
      </c>
      <c r="N24">
        <f t="shared" si="0"/>
        <v>70.34</v>
      </c>
      <c r="O24" s="154">
        <f t="shared" si="1"/>
        <v>0.25999999999999091</v>
      </c>
      <c r="P24">
        <v>12.845496643252421</v>
      </c>
      <c r="Q24">
        <v>16.225177902935549</v>
      </c>
      <c r="R24">
        <v>0</v>
      </c>
      <c r="S24">
        <v>1.7693254538120182</v>
      </c>
      <c r="T24">
        <v>39.76</v>
      </c>
      <c r="U24" s="156">
        <f t="shared" si="2"/>
        <v>70.599999999999994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70.599999999999994</v>
      </c>
      <c r="E25">
        <f>GT!N25</f>
        <v>0</v>
      </c>
      <c r="F25">
        <f t="shared" si="4"/>
        <v>84</v>
      </c>
      <c r="G25">
        <f t="shared" si="5"/>
        <v>70.599999999999994</v>
      </c>
      <c r="H25" s="154"/>
      <c r="I25">
        <f>BRPL_EOD!AC25+BRPL_EOD!AD25</f>
        <v>12.68</v>
      </c>
      <c r="J25">
        <f>BYPL_EOD!AC25+BYPL_EOD!AD25</f>
        <v>16.149999999999999</v>
      </c>
      <c r="K25">
        <f>MES_EOD!AC25+MES_EOD!AD25</f>
        <v>0</v>
      </c>
      <c r="L25">
        <f>NDMC_EOD!AC25+NDMC_EOD!AD25</f>
        <v>1.75</v>
      </c>
      <c r="M25">
        <f>TPDDL_EOD!AC25+TPDDL_EOD!AD25</f>
        <v>39.76</v>
      </c>
      <c r="N25">
        <f t="shared" si="0"/>
        <v>70.34</v>
      </c>
      <c r="O25" s="154">
        <f t="shared" si="1"/>
        <v>0.25999999999999091</v>
      </c>
      <c r="P25">
        <v>12.845496643252421</v>
      </c>
      <c r="Q25">
        <v>16.225177902935549</v>
      </c>
      <c r="R25">
        <v>0</v>
      </c>
      <c r="S25">
        <v>1.7693254538120182</v>
      </c>
      <c r="T25">
        <v>39.76</v>
      </c>
      <c r="U25" s="156">
        <f t="shared" si="2"/>
        <v>70.599999999999994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70.599999999999994</v>
      </c>
      <c r="E26">
        <f>GT!N26</f>
        <v>0</v>
      </c>
      <c r="F26">
        <f t="shared" si="4"/>
        <v>84</v>
      </c>
      <c r="G26">
        <f t="shared" si="5"/>
        <v>70.599999999999994</v>
      </c>
      <c r="H26" s="154"/>
      <c r="I26">
        <f>BRPL_EOD!AC26+BRPL_EOD!AD26</f>
        <v>12.68</v>
      </c>
      <c r="J26">
        <f>BYPL_EOD!AC26+BYPL_EOD!AD26</f>
        <v>16.149999999999999</v>
      </c>
      <c r="K26">
        <f>MES_EOD!AC26+MES_EOD!AD26</f>
        <v>0</v>
      </c>
      <c r="L26">
        <f>NDMC_EOD!AC26+NDMC_EOD!AD26</f>
        <v>1.75</v>
      </c>
      <c r="M26">
        <f>TPDDL_EOD!AC26+TPDDL_EOD!AD26</f>
        <v>39.76</v>
      </c>
      <c r="N26">
        <f t="shared" si="0"/>
        <v>70.34</v>
      </c>
      <c r="O26" s="154">
        <f t="shared" si="1"/>
        <v>0.25999999999999091</v>
      </c>
      <c r="P26">
        <v>12.845496643252421</v>
      </c>
      <c r="Q26">
        <v>16.225177902935549</v>
      </c>
      <c r="R26">
        <v>0</v>
      </c>
      <c r="S26">
        <v>1.7693254538120182</v>
      </c>
      <c r="T26">
        <v>39.76</v>
      </c>
      <c r="U26" s="156">
        <f t="shared" si="2"/>
        <v>70.599999999999994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70.599999999999994</v>
      </c>
      <c r="E27">
        <f>GT!N27</f>
        <v>0</v>
      </c>
      <c r="F27">
        <f t="shared" si="4"/>
        <v>84</v>
      </c>
      <c r="G27">
        <f t="shared" si="5"/>
        <v>70.599999999999994</v>
      </c>
      <c r="H27" s="154"/>
      <c r="I27">
        <f>BRPL_EOD!AC27+BRPL_EOD!AD27</f>
        <v>12.68</v>
      </c>
      <c r="J27">
        <f>BYPL_EOD!AC27+BYPL_EOD!AD27</f>
        <v>16.149999999999999</v>
      </c>
      <c r="K27">
        <f>MES_EOD!AC27+MES_EOD!AD27</f>
        <v>0</v>
      </c>
      <c r="L27">
        <f>NDMC_EOD!AC27+NDMC_EOD!AD27</f>
        <v>1.75</v>
      </c>
      <c r="M27">
        <f>TPDDL_EOD!AC27+TPDDL_EOD!AD27</f>
        <v>39.76</v>
      </c>
      <c r="N27">
        <f t="shared" si="0"/>
        <v>70.34</v>
      </c>
      <c r="O27" s="154">
        <f t="shared" si="1"/>
        <v>0.25999999999999091</v>
      </c>
      <c r="P27">
        <v>12.845496643252421</v>
      </c>
      <c r="Q27">
        <v>16.225177902935549</v>
      </c>
      <c r="R27">
        <v>0</v>
      </c>
      <c r="S27">
        <v>1.7693254538120182</v>
      </c>
      <c r="T27">
        <v>39.76</v>
      </c>
      <c r="U27" s="156">
        <f t="shared" si="2"/>
        <v>70.599999999999994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70.599999999999994</v>
      </c>
      <c r="E28">
        <f>GT!N28</f>
        <v>0</v>
      </c>
      <c r="F28">
        <f t="shared" si="4"/>
        <v>84</v>
      </c>
      <c r="G28">
        <f t="shared" si="5"/>
        <v>70.599999999999994</v>
      </c>
      <c r="H28" s="154"/>
      <c r="I28">
        <f>BRPL_EOD!AC28+BRPL_EOD!AD28</f>
        <v>12.68</v>
      </c>
      <c r="J28">
        <f>BYPL_EOD!AC28+BYPL_EOD!AD28</f>
        <v>16.149999999999999</v>
      </c>
      <c r="K28">
        <f>MES_EOD!AC28+MES_EOD!AD28</f>
        <v>0</v>
      </c>
      <c r="L28">
        <f>NDMC_EOD!AC28+NDMC_EOD!AD28</f>
        <v>1.75</v>
      </c>
      <c r="M28">
        <f>TPDDL_EOD!AC28+TPDDL_EOD!AD28</f>
        <v>39.76</v>
      </c>
      <c r="N28">
        <f t="shared" si="0"/>
        <v>70.34</v>
      </c>
      <c r="O28" s="154">
        <f t="shared" si="1"/>
        <v>0.25999999999999091</v>
      </c>
      <c r="P28">
        <v>12.845496643252421</v>
      </c>
      <c r="Q28">
        <v>16.225177902935549</v>
      </c>
      <c r="R28">
        <v>0</v>
      </c>
      <c r="S28">
        <v>1.7693254538120182</v>
      </c>
      <c r="T28">
        <v>39.76</v>
      </c>
      <c r="U28" s="156">
        <f t="shared" si="2"/>
        <v>70.599999999999994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70.599999999999994</v>
      </c>
      <c r="E29">
        <f>GT!N29</f>
        <v>0</v>
      </c>
      <c r="F29">
        <f t="shared" si="4"/>
        <v>84</v>
      </c>
      <c r="G29">
        <f t="shared" si="5"/>
        <v>70.599999999999994</v>
      </c>
      <c r="H29" s="154"/>
      <c r="I29">
        <f>BRPL_EOD!AC29+BRPL_EOD!AD29</f>
        <v>12.68</v>
      </c>
      <c r="J29">
        <f>BYPL_EOD!AC29+BYPL_EOD!AD29</f>
        <v>16.149999999999999</v>
      </c>
      <c r="K29">
        <f>MES_EOD!AC29+MES_EOD!AD29</f>
        <v>0</v>
      </c>
      <c r="L29">
        <f>NDMC_EOD!AC29+NDMC_EOD!AD29</f>
        <v>1.75</v>
      </c>
      <c r="M29">
        <f>TPDDL_EOD!AC29+TPDDL_EOD!AD29</f>
        <v>39.76</v>
      </c>
      <c r="N29">
        <f t="shared" si="0"/>
        <v>70.34</v>
      </c>
      <c r="O29" s="154">
        <f t="shared" si="1"/>
        <v>0.25999999999999091</v>
      </c>
      <c r="P29">
        <v>12.845496643252421</v>
      </c>
      <c r="Q29">
        <v>16.225177902935549</v>
      </c>
      <c r="R29">
        <v>0</v>
      </c>
      <c r="S29">
        <v>1.7693254538120182</v>
      </c>
      <c r="T29">
        <v>39.76</v>
      </c>
      <c r="U29" s="156">
        <f t="shared" si="2"/>
        <v>70.599999999999994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70.599999999999994</v>
      </c>
      <c r="E30">
        <f>GT!N30</f>
        <v>0</v>
      </c>
      <c r="F30">
        <f t="shared" si="4"/>
        <v>84</v>
      </c>
      <c r="G30">
        <f t="shared" si="5"/>
        <v>70.599999999999994</v>
      </c>
      <c r="H30" s="154"/>
      <c r="I30">
        <f>BRPL_EOD!AC30+BRPL_EOD!AD30</f>
        <v>12.68</v>
      </c>
      <c r="J30">
        <f>BYPL_EOD!AC30+BYPL_EOD!AD30</f>
        <v>16.149999999999999</v>
      </c>
      <c r="K30">
        <f>MES_EOD!AC30+MES_EOD!AD30</f>
        <v>0</v>
      </c>
      <c r="L30">
        <f>NDMC_EOD!AC30+NDMC_EOD!AD30</f>
        <v>1.75</v>
      </c>
      <c r="M30">
        <f>TPDDL_EOD!AC30+TPDDL_EOD!AD30</f>
        <v>39.76</v>
      </c>
      <c r="N30">
        <f t="shared" si="0"/>
        <v>70.34</v>
      </c>
      <c r="O30" s="154">
        <f t="shared" si="1"/>
        <v>0.25999999999999091</v>
      </c>
      <c r="P30">
        <v>12.845496643252421</v>
      </c>
      <c r="Q30">
        <v>16.225177902935549</v>
      </c>
      <c r="R30">
        <v>0</v>
      </c>
      <c r="S30">
        <v>1.7693254538120182</v>
      </c>
      <c r="T30">
        <v>39.76</v>
      </c>
      <c r="U30" s="156">
        <f t="shared" si="2"/>
        <v>70.599999999999994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70.599999999999994</v>
      </c>
      <c r="E31">
        <f>GT!N31</f>
        <v>0</v>
      </c>
      <c r="F31">
        <f t="shared" si="4"/>
        <v>84</v>
      </c>
      <c r="G31">
        <f t="shared" si="5"/>
        <v>70.599999999999994</v>
      </c>
      <c r="H31" s="154"/>
      <c r="I31">
        <f>BRPL_EOD!AC31+BRPL_EOD!AD31</f>
        <v>12.68</v>
      </c>
      <c r="J31">
        <f>BYPL_EOD!AC31+BYPL_EOD!AD31</f>
        <v>16.149999999999999</v>
      </c>
      <c r="K31">
        <f>MES_EOD!AC31+MES_EOD!AD31</f>
        <v>0</v>
      </c>
      <c r="L31">
        <f>NDMC_EOD!AC31+NDMC_EOD!AD31</f>
        <v>1.75</v>
      </c>
      <c r="M31">
        <f>TPDDL_EOD!AC31+TPDDL_EOD!AD31</f>
        <v>39.67</v>
      </c>
      <c r="N31">
        <f t="shared" si="0"/>
        <v>70.25</v>
      </c>
      <c r="O31" s="154">
        <f t="shared" si="1"/>
        <v>0.34999999999999432</v>
      </c>
      <c r="P31">
        <v>12.902818709865098</v>
      </c>
      <c r="Q31">
        <v>16.251163576383362</v>
      </c>
      <c r="R31">
        <v>0</v>
      </c>
      <c r="S31">
        <v>1.7760177137515329</v>
      </c>
      <c r="T31">
        <v>39.67</v>
      </c>
      <c r="U31" s="156">
        <f t="shared" si="2"/>
        <v>70.599999999999994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70.599999999999994</v>
      </c>
      <c r="E32">
        <f>GT!N32</f>
        <v>0</v>
      </c>
      <c r="F32">
        <f t="shared" si="4"/>
        <v>84</v>
      </c>
      <c r="G32">
        <f t="shared" si="5"/>
        <v>70.599999999999994</v>
      </c>
      <c r="H32" s="154"/>
      <c r="I32">
        <f>BRPL_EOD!AC32+BRPL_EOD!AD32</f>
        <v>12.68</v>
      </c>
      <c r="J32">
        <f>BYPL_EOD!AC32+BYPL_EOD!AD32</f>
        <v>16.149999999999999</v>
      </c>
      <c r="K32">
        <f>MES_EOD!AC32+MES_EOD!AD32</f>
        <v>0</v>
      </c>
      <c r="L32">
        <f>NDMC_EOD!AC32+NDMC_EOD!AD32</f>
        <v>1.75</v>
      </c>
      <c r="M32">
        <f>TPDDL_EOD!AC32+TPDDL_EOD!AD32</f>
        <v>39.67</v>
      </c>
      <c r="N32">
        <f t="shared" si="0"/>
        <v>70.25</v>
      </c>
      <c r="O32" s="154">
        <f t="shared" si="1"/>
        <v>0.34999999999999432</v>
      </c>
      <c r="P32">
        <v>12.902818709865098</v>
      </c>
      <c r="Q32">
        <v>16.251163576383362</v>
      </c>
      <c r="R32">
        <v>0</v>
      </c>
      <c r="S32">
        <v>1.7760177137515329</v>
      </c>
      <c r="T32">
        <v>39.67</v>
      </c>
      <c r="U32" s="156">
        <f t="shared" si="2"/>
        <v>70.599999999999994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70.599999999999994</v>
      </c>
      <c r="E33">
        <f>GT!N33</f>
        <v>0</v>
      </c>
      <c r="F33">
        <f t="shared" si="4"/>
        <v>84</v>
      </c>
      <c r="G33">
        <f t="shared" si="5"/>
        <v>70.599999999999994</v>
      </c>
      <c r="H33" s="154"/>
      <c r="I33">
        <f>BRPL_EOD!AC33+BRPL_EOD!AD33</f>
        <v>12.68</v>
      </c>
      <c r="J33">
        <f>BYPL_EOD!AC33+BYPL_EOD!AD33</f>
        <v>16.149999999999999</v>
      </c>
      <c r="K33">
        <f>MES_EOD!AC33+MES_EOD!AD33</f>
        <v>0</v>
      </c>
      <c r="L33">
        <f>NDMC_EOD!AC33+NDMC_EOD!AD33</f>
        <v>1.75</v>
      </c>
      <c r="M33">
        <f>TPDDL_EOD!AC33+TPDDL_EOD!AD33</f>
        <v>39.67</v>
      </c>
      <c r="N33">
        <f t="shared" si="0"/>
        <v>70.25</v>
      </c>
      <c r="O33" s="154">
        <f t="shared" si="1"/>
        <v>0.34999999999999432</v>
      </c>
      <c r="P33">
        <v>12.902818709865098</v>
      </c>
      <c r="Q33">
        <v>16.251163576383362</v>
      </c>
      <c r="R33">
        <v>0</v>
      </c>
      <c r="S33">
        <v>1.7760177137515329</v>
      </c>
      <c r="T33">
        <v>39.67</v>
      </c>
      <c r="U33" s="156">
        <f t="shared" si="2"/>
        <v>70.599999999999994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70.599999999999994</v>
      </c>
      <c r="E34">
        <f>GT!N34</f>
        <v>0</v>
      </c>
      <c r="F34">
        <f t="shared" si="4"/>
        <v>84</v>
      </c>
      <c r="G34">
        <f t="shared" si="5"/>
        <v>70.599999999999994</v>
      </c>
      <c r="H34" s="154"/>
      <c r="I34">
        <f>BRPL_EOD!AC34+BRPL_EOD!AD34</f>
        <v>12.68</v>
      </c>
      <c r="J34">
        <f>BYPL_EOD!AC34+BYPL_EOD!AD34</f>
        <v>16.149999999999999</v>
      </c>
      <c r="K34">
        <f>MES_EOD!AC34+MES_EOD!AD34</f>
        <v>0</v>
      </c>
      <c r="L34">
        <f>NDMC_EOD!AC34+NDMC_EOD!AD34</f>
        <v>1.75</v>
      </c>
      <c r="M34">
        <f>TPDDL_EOD!AC34+TPDDL_EOD!AD34</f>
        <v>39.67</v>
      </c>
      <c r="N34">
        <f t="shared" si="0"/>
        <v>70.25</v>
      </c>
      <c r="O34" s="154">
        <f t="shared" si="1"/>
        <v>0.34999999999999432</v>
      </c>
      <c r="P34">
        <v>12.902818709865098</v>
      </c>
      <c r="Q34">
        <v>16.251163576383362</v>
      </c>
      <c r="R34">
        <v>0</v>
      </c>
      <c r="S34">
        <v>1.7760177137515329</v>
      </c>
      <c r="T34">
        <v>39.67</v>
      </c>
      <c r="U34" s="156">
        <f t="shared" si="2"/>
        <v>70.599999999999994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70.599999999999994</v>
      </c>
      <c r="E35">
        <f>GT!N35</f>
        <v>0</v>
      </c>
      <c r="F35">
        <f t="shared" si="4"/>
        <v>84</v>
      </c>
      <c r="G35">
        <f t="shared" si="5"/>
        <v>70.599999999999994</v>
      </c>
      <c r="H35" s="154"/>
      <c r="I35">
        <f>BRPL_EOD!AC35+BRPL_EOD!AD35</f>
        <v>12.68</v>
      </c>
      <c r="J35">
        <f>BYPL_EOD!AC35+BYPL_EOD!AD35</f>
        <v>16.149999999999999</v>
      </c>
      <c r="K35">
        <f>MES_EOD!AC35+MES_EOD!AD35</f>
        <v>0</v>
      </c>
      <c r="L35">
        <f>NDMC_EOD!AC35+NDMC_EOD!AD35</f>
        <v>1.75</v>
      </c>
      <c r="M35">
        <f>TPDDL_EOD!AC35+TPDDL_EOD!AD35</f>
        <v>39.67</v>
      </c>
      <c r="N35">
        <f t="shared" si="0"/>
        <v>70.25</v>
      </c>
      <c r="O35" s="154">
        <f t="shared" si="1"/>
        <v>0.34999999999999432</v>
      </c>
      <c r="P35">
        <v>12.902818709865098</v>
      </c>
      <c r="Q35">
        <v>16.251163576383362</v>
      </c>
      <c r="R35">
        <v>0</v>
      </c>
      <c r="S35">
        <v>1.7760177137515329</v>
      </c>
      <c r="T35">
        <v>39.67</v>
      </c>
      <c r="U35" s="156">
        <f t="shared" si="2"/>
        <v>70.599999999999994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70.599999999999994</v>
      </c>
      <c r="E36">
        <f>GT!N36</f>
        <v>0</v>
      </c>
      <c r="F36">
        <f t="shared" si="4"/>
        <v>84</v>
      </c>
      <c r="G36">
        <f t="shared" si="5"/>
        <v>70.599999999999994</v>
      </c>
      <c r="H36" s="154"/>
      <c r="I36">
        <f>BRPL_EOD!AC36+BRPL_EOD!AD36</f>
        <v>12.68</v>
      </c>
      <c r="J36">
        <f>BYPL_EOD!AC36+BYPL_EOD!AD36</f>
        <v>16.149999999999999</v>
      </c>
      <c r="K36">
        <f>MES_EOD!AC36+MES_EOD!AD36</f>
        <v>0</v>
      </c>
      <c r="L36">
        <f>NDMC_EOD!AC36+NDMC_EOD!AD36</f>
        <v>1.75</v>
      </c>
      <c r="M36">
        <f>TPDDL_EOD!AC36+TPDDL_EOD!AD36</f>
        <v>39.67</v>
      </c>
      <c r="N36">
        <f t="shared" si="0"/>
        <v>70.25</v>
      </c>
      <c r="O36" s="154">
        <f t="shared" si="1"/>
        <v>0.34999999999999432</v>
      </c>
      <c r="P36">
        <v>12.902818709865098</v>
      </c>
      <c r="Q36">
        <v>16.251163576383362</v>
      </c>
      <c r="R36">
        <v>0</v>
      </c>
      <c r="S36">
        <v>1.7760177137515329</v>
      </c>
      <c r="T36">
        <v>39.67</v>
      </c>
      <c r="U36" s="156">
        <f t="shared" si="2"/>
        <v>70.599999999999994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70.599999999999994</v>
      </c>
      <c r="E37">
        <f>GT!N37</f>
        <v>0</v>
      </c>
      <c r="F37">
        <f t="shared" si="4"/>
        <v>84</v>
      </c>
      <c r="G37">
        <f t="shared" si="5"/>
        <v>70.599999999999994</v>
      </c>
      <c r="H37" s="154"/>
      <c r="I37">
        <f>BRPL_EOD!AC37+BRPL_EOD!AD37</f>
        <v>12.68</v>
      </c>
      <c r="J37">
        <f>BYPL_EOD!AC37+BYPL_EOD!AD37</f>
        <v>16.149999999999999</v>
      </c>
      <c r="K37">
        <f>MES_EOD!AC37+MES_EOD!AD37</f>
        <v>0</v>
      </c>
      <c r="L37">
        <f>NDMC_EOD!AC37+NDMC_EOD!AD37</f>
        <v>1.75</v>
      </c>
      <c r="M37">
        <f>TPDDL_EOD!AC37+TPDDL_EOD!AD37</f>
        <v>39.67</v>
      </c>
      <c r="N37">
        <f t="shared" si="0"/>
        <v>70.25</v>
      </c>
      <c r="O37" s="154">
        <f t="shared" si="1"/>
        <v>0.34999999999999432</v>
      </c>
      <c r="P37">
        <v>12.902818709865098</v>
      </c>
      <c r="Q37">
        <v>16.251163576383362</v>
      </c>
      <c r="R37">
        <v>0</v>
      </c>
      <c r="S37">
        <v>1.7760177137515329</v>
      </c>
      <c r="T37">
        <v>39.67</v>
      </c>
      <c r="U37" s="156">
        <f t="shared" si="2"/>
        <v>70.599999999999994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70.599999999999994</v>
      </c>
      <c r="E38">
        <f>GT!N38</f>
        <v>0</v>
      </c>
      <c r="F38">
        <f t="shared" si="4"/>
        <v>84</v>
      </c>
      <c r="G38">
        <f t="shared" si="5"/>
        <v>70.599999999999994</v>
      </c>
      <c r="H38" s="154"/>
      <c r="I38">
        <f>BRPL_EOD!AC38+BRPL_EOD!AD38</f>
        <v>12.68</v>
      </c>
      <c r="J38">
        <f>BYPL_EOD!AC38+BYPL_EOD!AD38</f>
        <v>16.149999999999999</v>
      </c>
      <c r="K38">
        <f>MES_EOD!AC38+MES_EOD!AD38</f>
        <v>0</v>
      </c>
      <c r="L38">
        <f>NDMC_EOD!AC38+NDMC_EOD!AD38</f>
        <v>1.75</v>
      </c>
      <c r="M38">
        <f>TPDDL_EOD!AC38+TPDDL_EOD!AD38</f>
        <v>39.67</v>
      </c>
      <c r="N38">
        <f t="shared" si="0"/>
        <v>70.25</v>
      </c>
      <c r="O38" s="154">
        <f t="shared" si="1"/>
        <v>0.34999999999999432</v>
      </c>
      <c r="P38">
        <v>12.902818709865098</v>
      </c>
      <c r="Q38">
        <v>16.251163576383362</v>
      </c>
      <c r="R38">
        <v>0</v>
      </c>
      <c r="S38">
        <v>1.7760177137515329</v>
      </c>
      <c r="T38">
        <v>39.67</v>
      </c>
      <c r="U38" s="156">
        <f t="shared" si="2"/>
        <v>70.599999999999994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70.3</v>
      </c>
      <c r="E39">
        <f>GT!N39</f>
        <v>0</v>
      </c>
      <c r="F39">
        <f t="shared" si="4"/>
        <v>84</v>
      </c>
      <c r="G39">
        <f t="shared" si="5"/>
        <v>70.3</v>
      </c>
      <c r="H39" s="154"/>
      <c r="I39">
        <f>BRPL_EOD!AC39+BRPL_EOD!AD39</f>
        <v>12.68</v>
      </c>
      <c r="J39">
        <f>BYPL_EOD!AC39+BYPL_EOD!AD39</f>
        <v>13.65</v>
      </c>
      <c r="K39">
        <f>MES_EOD!AC39+MES_EOD!AD39</f>
        <v>0</v>
      </c>
      <c r="L39">
        <f>NDMC_EOD!AC39+NDMC_EOD!AD39</f>
        <v>1.75</v>
      </c>
      <c r="M39">
        <f>TPDDL_EOD!AC39+TPDDL_EOD!AD39</f>
        <v>42.17</v>
      </c>
      <c r="N39">
        <f t="shared" si="0"/>
        <v>70.25</v>
      </c>
      <c r="O39" s="154">
        <f t="shared" si="1"/>
        <v>4.9999999999997158E-2</v>
      </c>
      <c r="P39">
        <v>12.711198495040529</v>
      </c>
      <c r="Q39">
        <v>13.6651516484841</v>
      </c>
      <c r="R39">
        <v>0</v>
      </c>
      <c r="S39">
        <v>1.7536498564753709</v>
      </c>
      <c r="T39">
        <v>42.17</v>
      </c>
      <c r="U39" s="156">
        <f t="shared" si="2"/>
        <v>70.3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68.3</v>
      </c>
      <c r="E40">
        <f>GT!N40</f>
        <v>0</v>
      </c>
      <c r="F40">
        <f t="shared" si="4"/>
        <v>84</v>
      </c>
      <c r="G40">
        <f t="shared" si="5"/>
        <v>68.3</v>
      </c>
      <c r="H40" s="154"/>
      <c r="I40">
        <f>BRPL_EOD!AC40+BRPL_EOD!AD40</f>
        <v>12.32</v>
      </c>
      <c r="J40">
        <f>BYPL_EOD!AC40+BYPL_EOD!AD40</f>
        <v>13.27</v>
      </c>
      <c r="K40">
        <f>MES_EOD!AC40+MES_EOD!AD40</f>
        <v>0</v>
      </c>
      <c r="L40">
        <f>NDMC_EOD!AC40+NDMC_EOD!AD40</f>
        <v>1.71</v>
      </c>
      <c r="M40">
        <f>TPDDL_EOD!AC40+TPDDL_EOD!AD40</f>
        <v>40.98</v>
      </c>
      <c r="N40">
        <f t="shared" si="0"/>
        <v>68.28</v>
      </c>
      <c r="O40" s="154">
        <f t="shared" si="1"/>
        <v>1.9999999999996021E-2</v>
      </c>
      <c r="P40">
        <v>12.332390981176721</v>
      </c>
      <c r="Q40">
        <v>13.276155428104422</v>
      </c>
      <c r="R40">
        <v>0</v>
      </c>
      <c r="S40">
        <v>1.7114535907188524</v>
      </c>
      <c r="T40">
        <v>40.98</v>
      </c>
      <c r="U40" s="156">
        <f t="shared" si="2"/>
        <v>68.3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68.3</v>
      </c>
      <c r="E41">
        <f>GT!N41</f>
        <v>0</v>
      </c>
      <c r="F41">
        <f t="shared" si="4"/>
        <v>84</v>
      </c>
      <c r="G41">
        <f t="shared" si="5"/>
        <v>68.3</v>
      </c>
      <c r="H41" s="154"/>
      <c r="I41">
        <f>BRPL_EOD!AC41+BRPL_EOD!AD41</f>
        <v>12.32</v>
      </c>
      <c r="J41">
        <f>BYPL_EOD!AC41+BYPL_EOD!AD41</f>
        <v>13.27</v>
      </c>
      <c r="K41">
        <f>MES_EOD!AC41+MES_EOD!AD41</f>
        <v>0</v>
      </c>
      <c r="L41">
        <f>NDMC_EOD!AC41+NDMC_EOD!AD41</f>
        <v>1.71</v>
      </c>
      <c r="M41">
        <f>TPDDL_EOD!AC41+TPDDL_EOD!AD41</f>
        <v>40.98</v>
      </c>
      <c r="N41">
        <f t="shared" si="0"/>
        <v>68.28</v>
      </c>
      <c r="O41" s="154">
        <f t="shared" si="1"/>
        <v>1.9999999999996021E-2</v>
      </c>
      <c r="P41">
        <v>12.332390981176721</v>
      </c>
      <c r="Q41">
        <v>13.276155428104422</v>
      </c>
      <c r="R41">
        <v>0</v>
      </c>
      <c r="S41">
        <v>1.7114535907188524</v>
      </c>
      <c r="T41">
        <v>40.98</v>
      </c>
      <c r="U41" s="156">
        <f t="shared" si="2"/>
        <v>68.3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68.3</v>
      </c>
      <c r="E42">
        <f>GT!N42</f>
        <v>0</v>
      </c>
      <c r="F42">
        <f t="shared" si="4"/>
        <v>84</v>
      </c>
      <c r="G42">
        <f t="shared" si="5"/>
        <v>68.3</v>
      </c>
      <c r="H42" s="154"/>
      <c r="I42">
        <f>BRPL_EOD!AC42+BRPL_EOD!AD42</f>
        <v>12.32</v>
      </c>
      <c r="J42">
        <f>BYPL_EOD!AC42+BYPL_EOD!AD42</f>
        <v>13.27</v>
      </c>
      <c r="K42">
        <f>MES_EOD!AC42+MES_EOD!AD42</f>
        <v>0</v>
      </c>
      <c r="L42">
        <f>NDMC_EOD!AC42+NDMC_EOD!AD42</f>
        <v>1.71</v>
      </c>
      <c r="M42">
        <f>TPDDL_EOD!AC42+TPDDL_EOD!AD42</f>
        <v>40.98</v>
      </c>
      <c r="N42">
        <f t="shared" si="0"/>
        <v>68.28</v>
      </c>
      <c r="O42" s="154">
        <f t="shared" si="1"/>
        <v>1.9999999999996021E-2</v>
      </c>
      <c r="P42">
        <v>12.332390981176721</v>
      </c>
      <c r="Q42">
        <v>13.276155428104422</v>
      </c>
      <c r="R42">
        <v>0</v>
      </c>
      <c r="S42">
        <v>1.7114535907188524</v>
      </c>
      <c r="T42">
        <v>40.98</v>
      </c>
      <c r="U42" s="156">
        <f t="shared" si="2"/>
        <v>68.3</v>
      </c>
      <c r="V42" s="154">
        <f t="shared" si="3"/>
        <v>0</v>
      </c>
      <c r="X42" s="159"/>
    </row>
    <row r="43" spans="1:24">
      <c r="A43" t="s">
        <v>85</v>
      </c>
      <c r="B43">
        <f>GT!B43</f>
        <v>82</v>
      </c>
      <c r="C43">
        <f>GT!C43</f>
        <v>0</v>
      </c>
      <c r="D43">
        <f>GT!M43</f>
        <v>68.3</v>
      </c>
      <c r="E43">
        <f>GT!N43</f>
        <v>0</v>
      </c>
      <c r="F43">
        <f t="shared" si="4"/>
        <v>82</v>
      </c>
      <c r="G43">
        <f t="shared" si="5"/>
        <v>68.3</v>
      </c>
      <c r="H43" s="154"/>
      <c r="I43">
        <f>BRPL_EOD!AC43+BRPL_EOD!AD43</f>
        <v>12.62</v>
      </c>
      <c r="J43">
        <f>BYPL_EOD!AC43+BYPL_EOD!AD43</f>
        <v>13.59</v>
      </c>
      <c r="K43">
        <f>MES_EOD!AC43+MES_EOD!AD43</f>
        <v>0</v>
      </c>
      <c r="L43">
        <f>NDMC_EOD!AC43+NDMC_EOD!AD43</f>
        <v>1.75</v>
      </c>
      <c r="M43">
        <f>TPDDL_EOD!AC43+TPDDL_EOD!AD43</f>
        <v>40.29</v>
      </c>
      <c r="N43">
        <f t="shared" si="0"/>
        <v>68.25</v>
      </c>
      <c r="O43" s="154">
        <f t="shared" si="1"/>
        <v>4.9999999999997158E-2</v>
      </c>
      <c r="P43">
        <v>12.651219116882125</v>
      </c>
      <c r="Q43">
        <v>13.60513205225072</v>
      </c>
      <c r="R43">
        <v>0</v>
      </c>
      <c r="S43">
        <v>1.7536488308671496</v>
      </c>
      <c r="T43">
        <v>40.29</v>
      </c>
      <c r="U43" s="156">
        <f t="shared" si="2"/>
        <v>68.3</v>
      </c>
      <c r="V43" s="154">
        <f t="shared" si="3"/>
        <v>0</v>
      </c>
      <c r="X43" s="159"/>
    </row>
    <row r="44" spans="1:24">
      <c r="A44" t="s">
        <v>86</v>
      </c>
      <c r="B44">
        <f>GT!B44</f>
        <v>82</v>
      </c>
      <c r="C44">
        <f>GT!C44</f>
        <v>0</v>
      </c>
      <c r="D44">
        <f>GT!M44</f>
        <v>68.3</v>
      </c>
      <c r="E44">
        <f>GT!N44</f>
        <v>0</v>
      </c>
      <c r="F44">
        <f t="shared" si="4"/>
        <v>82</v>
      </c>
      <c r="G44">
        <f t="shared" si="5"/>
        <v>68.3</v>
      </c>
      <c r="H44" s="154"/>
      <c r="I44">
        <f>BRPL_EOD!AC44+BRPL_EOD!AD44</f>
        <v>12.62</v>
      </c>
      <c r="J44">
        <f>BYPL_EOD!AC44+BYPL_EOD!AD44</f>
        <v>15.69</v>
      </c>
      <c r="K44">
        <f>MES_EOD!AC44+MES_EOD!AD44</f>
        <v>0</v>
      </c>
      <c r="L44">
        <f>NDMC_EOD!AC44+NDMC_EOD!AD44</f>
        <v>1.75</v>
      </c>
      <c r="M44">
        <f>TPDDL_EOD!AC44+TPDDL_EOD!AD44</f>
        <v>38.19</v>
      </c>
      <c r="N44">
        <f t="shared" si="0"/>
        <v>68.25</v>
      </c>
      <c r="O44" s="154">
        <f t="shared" si="1"/>
        <v>4.9999999999997158E-2</v>
      </c>
      <c r="P44">
        <v>12.651714517410017</v>
      </c>
      <c r="Q44">
        <v>15.704583292293664</v>
      </c>
      <c r="R44">
        <v>0</v>
      </c>
      <c r="S44">
        <v>1.7537021902963166</v>
      </c>
      <c r="T44">
        <v>38.19</v>
      </c>
      <c r="U44" s="156">
        <f t="shared" si="2"/>
        <v>68.3</v>
      </c>
      <c r="V44" s="154">
        <f t="shared" si="3"/>
        <v>0</v>
      </c>
      <c r="X44" s="159"/>
    </row>
    <row r="45" spans="1:24">
      <c r="A45" t="s">
        <v>87</v>
      </c>
      <c r="B45">
        <f>GT!B45</f>
        <v>82</v>
      </c>
      <c r="C45">
        <f>GT!C45</f>
        <v>0</v>
      </c>
      <c r="D45">
        <f>GT!M45</f>
        <v>71.3</v>
      </c>
      <c r="E45">
        <f>GT!N45</f>
        <v>0</v>
      </c>
      <c r="F45">
        <f t="shared" si="4"/>
        <v>82</v>
      </c>
      <c r="G45">
        <f t="shared" si="5"/>
        <v>71.3</v>
      </c>
      <c r="H45" s="154"/>
      <c r="I45">
        <f>BRPL_EOD!AC45+BRPL_EOD!AD45</f>
        <v>13.17</v>
      </c>
      <c r="J45">
        <f>BYPL_EOD!AC45+BYPL_EOD!AD45</f>
        <v>16.38</v>
      </c>
      <c r="K45">
        <f>MES_EOD!AC45+MES_EOD!AD45</f>
        <v>0</v>
      </c>
      <c r="L45">
        <f>NDMC_EOD!AC45+NDMC_EOD!AD45</f>
        <v>1.82</v>
      </c>
      <c r="M45">
        <f>TPDDL_EOD!AC45+TPDDL_EOD!AD45</f>
        <v>39.85</v>
      </c>
      <c r="N45">
        <f t="shared" si="0"/>
        <v>71.22</v>
      </c>
      <c r="O45" s="154">
        <f t="shared" si="1"/>
        <v>7.9999999999998295E-2</v>
      </c>
      <c r="P45">
        <v>13.22163773205207</v>
      </c>
      <c r="Q45">
        <v>16.402368714908967</v>
      </c>
      <c r="R45">
        <v>0</v>
      </c>
      <c r="S45">
        <v>1.8259935530389599</v>
      </c>
      <c r="T45">
        <v>39.85</v>
      </c>
      <c r="U45" s="156">
        <f t="shared" si="2"/>
        <v>71.3</v>
      </c>
      <c r="V45" s="154">
        <f t="shared" si="3"/>
        <v>0</v>
      </c>
      <c r="X45" s="159"/>
    </row>
    <row r="46" spans="1:24">
      <c r="A46" t="s">
        <v>88</v>
      </c>
      <c r="B46">
        <f>GT!B46</f>
        <v>82</v>
      </c>
      <c r="C46">
        <f>GT!C46</f>
        <v>0</v>
      </c>
      <c r="D46">
        <f>GT!M46</f>
        <v>71.3</v>
      </c>
      <c r="E46">
        <f>GT!N46</f>
        <v>0</v>
      </c>
      <c r="F46">
        <f t="shared" si="4"/>
        <v>82</v>
      </c>
      <c r="G46">
        <f t="shared" si="5"/>
        <v>71.3</v>
      </c>
      <c r="H46" s="154"/>
      <c r="I46">
        <f>BRPL_EOD!AC46+BRPL_EOD!AD46</f>
        <v>13.17</v>
      </c>
      <c r="J46">
        <f>BYPL_EOD!AC46+BYPL_EOD!AD46</f>
        <v>16.38</v>
      </c>
      <c r="K46">
        <f>MES_EOD!AC46+MES_EOD!AD46</f>
        <v>0</v>
      </c>
      <c r="L46">
        <f>NDMC_EOD!AC46+NDMC_EOD!AD46</f>
        <v>1.82</v>
      </c>
      <c r="M46">
        <f>TPDDL_EOD!AC46+TPDDL_EOD!AD46</f>
        <v>39.85</v>
      </c>
      <c r="N46">
        <f t="shared" si="0"/>
        <v>71.22</v>
      </c>
      <c r="O46" s="154">
        <f t="shared" si="1"/>
        <v>7.9999999999998295E-2</v>
      </c>
      <c r="P46">
        <v>13.22163773205207</v>
      </c>
      <c r="Q46">
        <v>16.402368714908967</v>
      </c>
      <c r="R46">
        <v>0</v>
      </c>
      <c r="S46">
        <v>1.8259935530389599</v>
      </c>
      <c r="T46">
        <v>39.85</v>
      </c>
      <c r="U46" s="156">
        <f t="shared" si="2"/>
        <v>71.3</v>
      </c>
      <c r="V46" s="154">
        <f t="shared" si="3"/>
        <v>0</v>
      </c>
      <c r="X46" s="159"/>
    </row>
    <row r="47" spans="1:24">
      <c r="A47" t="s">
        <v>89</v>
      </c>
      <c r="B47">
        <f>GT!B47</f>
        <v>82</v>
      </c>
      <c r="C47">
        <f>GT!C47</f>
        <v>0</v>
      </c>
      <c r="D47">
        <f>GT!M47</f>
        <v>71.3</v>
      </c>
      <c r="E47">
        <f>GT!N47</f>
        <v>0</v>
      </c>
      <c r="F47">
        <f t="shared" si="4"/>
        <v>82</v>
      </c>
      <c r="G47">
        <f t="shared" si="5"/>
        <v>71.3</v>
      </c>
      <c r="H47" s="154"/>
      <c r="I47">
        <f>BRPL_EOD!AC47+BRPL_EOD!AD47</f>
        <v>13.17</v>
      </c>
      <c r="J47">
        <f>BYPL_EOD!AC47+BYPL_EOD!AD47</f>
        <v>16.38</v>
      </c>
      <c r="K47">
        <f>MES_EOD!AC47+MES_EOD!AD47</f>
        <v>0</v>
      </c>
      <c r="L47">
        <f>NDMC_EOD!AC47+NDMC_EOD!AD47</f>
        <v>1.82</v>
      </c>
      <c r="M47">
        <f>TPDDL_EOD!AC47+TPDDL_EOD!AD47</f>
        <v>39.85</v>
      </c>
      <c r="N47">
        <f t="shared" si="0"/>
        <v>71.22</v>
      </c>
      <c r="O47" s="154">
        <f t="shared" si="1"/>
        <v>7.9999999999998295E-2</v>
      </c>
      <c r="P47">
        <v>13.22163773205207</v>
      </c>
      <c r="Q47">
        <v>16.402368714908967</v>
      </c>
      <c r="R47">
        <v>0</v>
      </c>
      <c r="S47">
        <v>1.8259935530389599</v>
      </c>
      <c r="T47">
        <v>39.85</v>
      </c>
      <c r="U47" s="156">
        <f t="shared" si="2"/>
        <v>71.3</v>
      </c>
      <c r="V47" s="154">
        <f t="shared" si="3"/>
        <v>0</v>
      </c>
      <c r="X47" s="159"/>
    </row>
    <row r="48" spans="1:24">
      <c r="A48" t="s">
        <v>90</v>
      </c>
      <c r="B48">
        <f>GT!B48</f>
        <v>82</v>
      </c>
      <c r="C48">
        <f>GT!C48</f>
        <v>0</v>
      </c>
      <c r="D48">
        <f>GT!M48</f>
        <v>71.3</v>
      </c>
      <c r="E48">
        <f>GT!N48</f>
        <v>0</v>
      </c>
      <c r="F48">
        <f t="shared" si="4"/>
        <v>82</v>
      </c>
      <c r="G48">
        <f t="shared" si="5"/>
        <v>71.3</v>
      </c>
      <c r="H48" s="154"/>
      <c r="I48">
        <f>BRPL_EOD!AC48+BRPL_EOD!AD48</f>
        <v>13.17</v>
      </c>
      <c r="J48">
        <f>BYPL_EOD!AC48+BYPL_EOD!AD48</f>
        <v>16.38</v>
      </c>
      <c r="K48">
        <f>MES_EOD!AC48+MES_EOD!AD48</f>
        <v>0</v>
      </c>
      <c r="L48">
        <f>NDMC_EOD!AC48+NDMC_EOD!AD48</f>
        <v>1.82</v>
      </c>
      <c r="M48">
        <f>TPDDL_EOD!AC48+TPDDL_EOD!AD48</f>
        <v>39.85</v>
      </c>
      <c r="N48">
        <f t="shared" si="0"/>
        <v>71.22</v>
      </c>
      <c r="O48" s="154">
        <f t="shared" si="1"/>
        <v>7.9999999999998295E-2</v>
      </c>
      <c r="P48">
        <v>13.22163773205207</v>
      </c>
      <c r="Q48">
        <v>16.402368714908967</v>
      </c>
      <c r="R48">
        <v>0</v>
      </c>
      <c r="S48">
        <v>1.8259935530389599</v>
      </c>
      <c r="T48">
        <v>39.85</v>
      </c>
      <c r="U48" s="156">
        <f t="shared" si="2"/>
        <v>71.3</v>
      </c>
      <c r="V48" s="154">
        <f t="shared" si="3"/>
        <v>0</v>
      </c>
      <c r="X48" s="159"/>
    </row>
    <row r="49" spans="1:24">
      <c r="A49" t="s">
        <v>91</v>
      </c>
      <c r="B49">
        <f>GT!B49</f>
        <v>82</v>
      </c>
      <c r="C49">
        <f>GT!C49</f>
        <v>0</v>
      </c>
      <c r="D49">
        <f>GT!M49</f>
        <v>71.3</v>
      </c>
      <c r="E49">
        <f>GT!N49</f>
        <v>0</v>
      </c>
      <c r="F49">
        <f t="shared" si="4"/>
        <v>82</v>
      </c>
      <c r="G49">
        <f t="shared" si="5"/>
        <v>71.3</v>
      </c>
      <c r="H49" s="154"/>
      <c r="I49">
        <f>BRPL_EOD!AC49+BRPL_EOD!AD49</f>
        <v>13.17</v>
      </c>
      <c r="J49">
        <f>BYPL_EOD!AC49+BYPL_EOD!AD49</f>
        <v>16.38</v>
      </c>
      <c r="K49">
        <f>MES_EOD!AC49+MES_EOD!AD49</f>
        <v>0</v>
      </c>
      <c r="L49">
        <f>NDMC_EOD!AC49+NDMC_EOD!AD49</f>
        <v>1.82</v>
      </c>
      <c r="M49">
        <f>TPDDL_EOD!AC49+TPDDL_EOD!AD49</f>
        <v>39.85</v>
      </c>
      <c r="N49">
        <f t="shared" si="0"/>
        <v>71.22</v>
      </c>
      <c r="O49" s="154">
        <f t="shared" si="1"/>
        <v>7.9999999999998295E-2</v>
      </c>
      <c r="P49">
        <v>13.22163773205207</v>
      </c>
      <c r="Q49">
        <v>16.402368714908967</v>
      </c>
      <c r="R49">
        <v>0</v>
      </c>
      <c r="S49">
        <v>1.8259935530389599</v>
      </c>
      <c r="T49">
        <v>39.85</v>
      </c>
      <c r="U49" s="156">
        <f t="shared" si="2"/>
        <v>71.3</v>
      </c>
      <c r="V49" s="154">
        <f t="shared" si="3"/>
        <v>0</v>
      </c>
      <c r="X49" s="159"/>
    </row>
    <row r="50" spans="1:24">
      <c r="A50" t="s">
        <v>92</v>
      </c>
      <c r="B50">
        <f>GT!B50</f>
        <v>82</v>
      </c>
      <c r="C50">
        <f>GT!C50</f>
        <v>0</v>
      </c>
      <c r="D50">
        <f>GT!M50</f>
        <v>71.3</v>
      </c>
      <c r="E50">
        <f>GT!N50</f>
        <v>0</v>
      </c>
      <c r="F50">
        <f t="shared" si="4"/>
        <v>82</v>
      </c>
      <c r="G50">
        <f t="shared" si="5"/>
        <v>71.3</v>
      </c>
      <c r="H50" s="154"/>
      <c r="I50">
        <f>BRPL_EOD!AC50+BRPL_EOD!AD50</f>
        <v>13.17</v>
      </c>
      <c r="J50">
        <f>BYPL_EOD!AC50+BYPL_EOD!AD50</f>
        <v>16.38</v>
      </c>
      <c r="K50">
        <f>MES_EOD!AC50+MES_EOD!AD50</f>
        <v>0</v>
      </c>
      <c r="L50">
        <f>NDMC_EOD!AC50+NDMC_EOD!AD50</f>
        <v>1.82</v>
      </c>
      <c r="M50">
        <f>TPDDL_EOD!AC50+TPDDL_EOD!AD50</f>
        <v>39.85</v>
      </c>
      <c r="N50">
        <f t="shared" si="0"/>
        <v>71.22</v>
      </c>
      <c r="O50" s="154">
        <f t="shared" si="1"/>
        <v>7.9999999999998295E-2</v>
      </c>
      <c r="P50">
        <v>13.22163773205207</v>
      </c>
      <c r="Q50">
        <v>16.402368714908967</v>
      </c>
      <c r="R50">
        <v>0</v>
      </c>
      <c r="S50">
        <v>1.8259935530389599</v>
      </c>
      <c r="T50">
        <v>39.85</v>
      </c>
      <c r="U50" s="156">
        <f t="shared" si="2"/>
        <v>71.3</v>
      </c>
      <c r="V50" s="154">
        <f t="shared" si="3"/>
        <v>0</v>
      </c>
      <c r="X50" s="159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71.3</v>
      </c>
      <c r="E51">
        <f>GT!N51</f>
        <v>0</v>
      </c>
      <c r="F51">
        <f t="shared" si="4"/>
        <v>80</v>
      </c>
      <c r="G51">
        <f t="shared" si="5"/>
        <v>71.3</v>
      </c>
      <c r="H51" s="154"/>
      <c r="I51">
        <f>BRPL_EOD!AC51+BRPL_EOD!AD51</f>
        <v>13.5</v>
      </c>
      <c r="J51">
        <f>BYPL_EOD!AC51+BYPL_EOD!AD51</f>
        <v>16.38</v>
      </c>
      <c r="K51">
        <f>MES_EOD!AC51+MES_EOD!AD51</f>
        <v>0</v>
      </c>
      <c r="L51">
        <f>NDMC_EOD!AC51+NDMC_EOD!AD51</f>
        <v>1.87</v>
      </c>
      <c r="M51">
        <f>TPDDL_EOD!AC51+TPDDL_EOD!AD51</f>
        <v>39.46</v>
      </c>
      <c r="N51">
        <f t="shared" si="0"/>
        <v>71.210000000000008</v>
      </c>
      <c r="O51" s="154">
        <f t="shared" si="1"/>
        <v>8.99999999999892E-2</v>
      </c>
      <c r="P51">
        <v>13.558732431871205</v>
      </c>
      <c r="Q51">
        <v>16.4044898389328</v>
      </c>
      <c r="R51">
        <v>0</v>
      </c>
      <c r="S51">
        <v>1.8767777291959795</v>
      </c>
      <c r="T51">
        <v>39.46</v>
      </c>
      <c r="U51" s="156">
        <f t="shared" si="2"/>
        <v>71.299999999999983</v>
      </c>
      <c r="V51" s="154">
        <f t="shared" si="3"/>
        <v>0</v>
      </c>
      <c r="X51" s="159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71.3</v>
      </c>
      <c r="E52">
        <f>GT!N52</f>
        <v>0</v>
      </c>
      <c r="F52">
        <f t="shared" si="4"/>
        <v>80</v>
      </c>
      <c r="G52">
        <f t="shared" si="5"/>
        <v>71.3</v>
      </c>
      <c r="H52" s="154"/>
      <c r="I52">
        <f>BRPL_EOD!AC52+BRPL_EOD!AD52</f>
        <v>13.5</v>
      </c>
      <c r="J52">
        <f>BYPL_EOD!AC52+BYPL_EOD!AD52</f>
        <v>16.38</v>
      </c>
      <c r="K52">
        <f>MES_EOD!AC52+MES_EOD!AD52</f>
        <v>0</v>
      </c>
      <c r="L52">
        <f>NDMC_EOD!AC52+NDMC_EOD!AD52</f>
        <v>1.87</v>
      </c>
      <c r="M52">
        <f>TPDDL_EOD!AC52+TPDDL_EOD!AD52</f>
        <v>39.46</v>
      </c>
      <c r="N52">
        <f t="shared" si="0"/>
        <v>71.210000000000008</v>
      </c>
      <c r="O52" s="154">
        <f t="shared" si="1"/>
        <v>8.99999999999892E-2</v>
      </c>
      <c r="P52">
        <v>13.558732431871205</v>
      </c>
      <c r="Q52">
        <v>16.4044898389328</v>
      </c>
      <c r="R52">
        <v>0</v>
      </c>
      <c r="S52">
        <v>1.8767777291959795</v>
      </c>
      <c r="T52">
        <v>39.46</v>
      </c>
      <c r="U52" s="156">
        <f t="shared" si="2"/>
        <v>71.299999999999983</v>
      </c>
      <c r="V52" s="154">
        <f t="shared" si="3"/>
        <v>0</v>
      </c>
      <c r="X52" s="159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71.3</v>
      </c>
      <c r="E53">
        <f>GT!N53</f>
        <v>0</v>
      </c>
      <c r="F53">
        <f t="shared" si="4"/>
        <v>80</v>
      </c>
      <c r="G53">
        <f t="shared" si="5"/>
        <v>71.3</v>
      </c>
      <c r="H53" s="154"/>
      <c r="I53">
        <f>BRPL_EOD!AC53+BRPL_EOD!AD53</f>
        <v>13.5</v>
      </c>
      <c r="J53">
        <f>BYPL_EOD!AC53+BYPL_EOD!AD53</f>
        <v>16.38</v>
      </c>
      <c r="K53">
        <f>MES_EOD!AC53+MES_EOD!AD53</f>
        <v>0</v>
      </c>
      <c r="L53">
        <f>NDMC_EOD!AC53+NDMC_EOD!AD53</f>
        <v>1.87</v>
      </c>
      <c r="M53">
        <f>TPDDL_EOD!AC53+TPDDL_EOD!AD53</f>
        <v>39.46</v>
      </c>
      <c r="N53">
        <f t="shared" si="0"/>
        <v>71.210000000000008</v>
      </c>
      <c r="O53" s="154">
        <f t="shared" si="1"/>
        <v>8.99999999999892E-2</v>
      </c>
      <c r="P53">
        <v>13.558732431871205</v>
      </c>
      <c r="Q53">
        <v>16.4044898389328</v>
      </c>
      <c r="R53">
        <v>0</v>
      </c>
      <c r="S53">
        <v>1.8767777291959795</v>
      </c>
      <c r="T53">
        <v>39.46</v>
      </c>
      <c r="U53" s="156">
        <f t="shared" si="2"/>
        <v>71.299999999999983</v>
      </c>
      <c r="V53" s="154">
        <f t="shared" si="3"/>
        <v>0</v>
      </c>
      <c r="X53" s="159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68.3</v>
      </c>
      <c r="E54">
        <f>GT!N54</f>
        <v>0</v>
      </c>
      <c r="F54">
        <f t="shared" si="4"/>
        <v>80</v>
      </c>
      <c r="G54">
        <f t="shared" si="5"/>
        <v>68.3</v>
      </c>
      <c r="H54" s="154"/>
      <c r="I54">
        <f>BRPL_EOD!AC54+BRPL_EOD!AD54</f>
        <v>12.94</v>
      </c>
      <c r="J54">
        <f>BYPL_EOD!AC54+BYPL_EOD!AD54</f>
        <v>15.69</v>
      </c>
      <c r="K54">
        <f>MES_EOD!AC54+MES_EOD!AD54</f>
        <v>0</v>
      </c>
      <c r="L54">
        <f>NDMC_EOD!AC54+NDMC_EOD!AD54</f>
        <v>1.79</v>
      </c>
      <c r="M54">
        <f>TPDDL_EOD!AC54+TPDDL_EOD!AD54</f>
        <v>37.81</v>
      </c>
      <c r="N54">
        <f t="shared" si="0"/>
        <v>68.23</v>
      </c>
      <c r="O54" s="154">
        <f t="shared" si="1"/>
        <v>6.9999999999993179E-2</v>
      </c>
      <c r="P54">
        <v>12.984823340741302</v>
      </c>
      <c r="Q54">
        <v>15.709965875708933</v>
      </c>
      <c r="R54">
        <v>0</v>
      </c>
      <c r="S54">
        <v>1.7952107835497588</v>
      </c>
      <c r="T54">
        <v>37.81</v>
      </c>
      <c r="U54" s="156">
        <f t="shared" si="2"/>
        <v>68.3</v>
      </c>
      <c r="V54" s="154">
        <f t="shared" si="3"/>
        <v>0</v>
      </c>
      <c r="X54" s="159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68.3</v>
      </c>
      <c r="E55">
        <f>GT!N55</f>
        <v>0</v>
      </c>
      <c r="F55">
        <f t="shared" si="4"/>
        <v>80</v>
      </c>
      <c r="G55">
        <f t="shared" si="5"/>
        <v>68.3</v>
      </c>
      <c r="H55" s="154"/>
      <c r="I55">
        <f>BRPL_EOD!AC55+BRPL_EOD!AD55</f>
        <v>12.94</v>
      </c>
      <c r="J55">
        <f>BYPL_EOD!AC55+BYPL_EOD!AD55</f>
        <v>15.69</v>
      </c>
      <c r="K55">
        <f>MES_EOD!AC55+MES_EOD!AD55</f>
        <v>0</v>
      </c>
      <c r="L55">
        <f>NDMC_EOD!AC55+NDMC_EOD!AD55</f>
        <v>1.79</v>
      </c>
      <c r="M55">
        <f>TPDDL_EOD!AC55+TPDDL_EOD!AD55</f>
        <v>37.81</v>
      </c>
      <c r="N55">
        <f t="shared" si="0"/>
        <v>68.23</v>
      </c>
      <c r="O55" s="154">
        <f t="shared" si="1"/>
        <v>6.9999999999993179E-2</v>
      </c>
      <c r="P55">
        <v>12.984823340741302</v>
      </c>
      <c r="Q55">
        <v>15.709965875708933</v>
      </c>
      <c r="R55">
        <v>0</v>
      </c>
      <c r="S55">
        <v>1.7952107835497588</v>
      </c>
      <c r="T55">
        <v>37.81</v>
      </c>
      <c r="U55" s="156">
        <f t="shared" si="2"/>
        <v>68.3</v>
      </c>
      <c r="V55" s="154">
        <f t="shared" si="3"/>
        <v>0</v>
      </c>
      <c r="X55" s="159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68.3</v>
      </c>
      <c r="E56">
        <f>GT!N56</f>
        <v>0</v>
      </c>
      <c r="F56">
        <f t="shared" si="4"/>
        <v>80</v>
      </c>
      <c r="G56">
        <f t="shared" si="5"/>
        <v>68.3</v>
      </c>
      <c r="H56" s="154"/>
      <c r="I56">
        <f>BRPL_EOD!AC56+BRPL_EOD!AD56</f>
        <v>12.94</v>
      </c>
      <c r="J56">
        <f>BYPL_EOD!AC56+BYPL_EOD!AD56</f>
        <v>15.69</v>
      </c>
      <c r="K56">
        <f>MES_EOD!AC56+MES_EOD!AD56</f>
        <v>0</v>
      </c>
      <c r="L56">
        <f>NDMC_EOD!AC56+NDMC_EOD!AD56</f>
        <v>1.79</v>
      </c>
      <c r="M56">
        <f>TPDDL_EOD!AC56+TPDDL_EOD!AD56</f>
        <v>37.81</v>
      </c>
      <c r="N56">
        <f t="shared" si="0"/>
        <v>68.23</v>
      </c>
      <c r="O56" s="154">
        <f t="shared" si="1"/>
        <v>6.9999999999993179E-2</v>
      </c>
      <c r="P56">
        <v>12.984823340741302</v>
      </c>
      <c r="Q56">
        <v>15.709965875708933</v>
      </c>
      <c r="R56">
        <v>0</v>
      </c>
      <c r="S56">
        <v>1.7952107835497588</v>
      </c>
      <c r="T56">
        <v>37.81</v>
      </c>
      <c r="U56" s="156">
        <f t="shared" si="2"/>
        <v>68.3</v>
      </c>
      <c r="V56" s="154">
        <f t="shared" si="3"/>
        <v>0</v>
      </c>
      <c r="X56" s="159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68.3</v>
      </c>
      <c r="E57">
        <f>GT!N57</f>
        <v>0</v>
      </c>
      <c r="F57">
        <f t="shared" si="4"/>
        <v>80</v>
      </c>
      <c r="G57">
        <f t="shared" si="5"/>
        <v>68.3</v>
      </c>
      <c r="H57" s="154"/>
      <c r="I57">
        <f>BRPL_EOD!AC57+BRPL_EOD!AD57</f>
        <v>12.94</v>
      </c>
      <c r="J57">
        <f>BYPL_EOD!AC57+BYPL_EOD!AD57</f>
        <v>15.69</v>
      </c>
      <c r="K57">
        <f>MES_EOD!AC57+MES_EOD!AD57</f>
        <v>0</v>
      </c>
      <c r="L57">
        <f>NDMC_EOD!AC57+NDMC_EOD!AD57</f>
        <v>1.79</v>
      </c>
      <c r="M57">
        <f>TPDDL_EOD!AC57+TPDDL_EOD!AD57</f>
        <v>37.81</v>
      </c>
      <c r="N57">
        <f t="shared" si="0"/>
        <v>68.23</v>
      </c>
      <c r="O57" s="154">
        <f t="shared" si="1"/>
        <v>6.9999999999993179E-2</v>
      </c>
      <c r="P57">
        <v>12.984823340741302</v>
      </c>
      <c r="Q57">
        <v>15.709965875708933</v>
      </c>
      <c r="R57">
        <v>0</v>
      </c>
      <c r="S57">
        <v>1.7952107835497588</v>
      </c>
      <c r="T57">
        <v>37.81</v>
      </c>
      <c r="U57" s="156">
        <f t="shared" si="2"/>
        <v>68.3</v>
      </c>
      <c r="V57" s="154">
        <f t="shared" si="3"/>
        <v>0</v>
      </c>
      <c r="X57" s="159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68.3</v>
      </c>
      <c r="E58">
        <f>GT!N58</f>
        <v>0</v>
      </c>
      <c r="F58">
        <f t="shared" si="4"/>
        <v>80</v>
      </c>
      <c r="G58">
        <f t="shared" si="5"/>
        <v>68.3</v>
      </c>
      <c r="H58" s="154"/>
      <c r="I58">
        <f>BRPL_EOD!AC58+BRPL_EOD!AD58</f>
        <v>12.94</v>
      </c>
      <c r="J58">
        <f>BYPL_EOD!AC58+BYPL_EOD!AD58</f>
        <v>15.69</v>
      </c>
      <c r="K58">
        <f>MES_EOD!AC58+MES_EOD!AD58</f>
        <v>0</v>
      </c>
      <c r="L58">
        <f>NDMC_EOD!AC58+NDMC_EOD!AD58</f>
        <v>1.79</v>
      </c>
      <c r="M58">
        <f>TPDDL_EOD!AC58+TPDDL_EOD!AD58</f>
        <v>37.81</v>
      </c>
      <c r="N58">
        <f t="shared" si="0"/>
        <v>68.23</v>
      </c>
      <c r="O58" s="154">
        <f t="shared" si="1"/>
        <v>6.9999999999993179E-2</v>
      </c>
      <c r="P58">
        <v>12.984823340741302</v>
      </c>
      <c r="Q58">
        <v>15.709965875708933</v>
      </c>
      <c r="R58">
        <v>0</v>
      </c>
      <c r="S58">
        <v>1.7952107835497588</v>
      </c>
      <c r="T58">
        <v>37.81</v>
      </c>
      <c r="U58" s="156">
        <f t="shared" si="2"/>
        <v>68.3</v>
      </c>
      <c r="V58" s="154">
        <f t="shared" si="3"/>
        <v>0</v>
      </c>
      <c r="X58" s="159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68.3</v>
      </c>
      <c r="E59">
        <f>GT!N59</f>
        <v>0</v>
      </c>
      <c r="F59">
        <f t="shared" si="4"/>
        <v>80</v>
      </c>
      <c r="G59">
        <f t="shared" si="5"/>
        <v>68.3</v>
      </c>
      <c r="H59" s="154"/>
      <c r="I59">
        <f>BRPL_EOD!AC59+BRPL_EOD!AD59</f>
        <v>12.94</v>
      </c>
      <c r="J59">
        <f>BYPL_EOD!AC59+BYPL_EOD!AD59</f>
        <v>15.69</v>
      </c>
      <c r="K59">
        <f>MES_EOD!AC59+MES_EOD!AD59</f>
        <v>0</v>
      </c>
      <c r="L59">
        <f>NDMC_EOD!AC59+NDMC_EOD!AD59</f>
        <v>1.79</v>
      </c>
      <c r="M59">
        <f>TPDDL_EOD!AC59+TPDDL_EOD!AD59</f>
        <v>37.81</v>
      </c>
      <c r="N59">
        <f t="shared" si="0"/>
        <v>68.23</v>
      </c>
      <c r="O59" s="154">
        <f t="shared" si="1"/>
        <v>6.9999999999993179E-2</v>
      </c>
      <c r="P59">
        <v>12.984823340741302</v>
      </c>
      <c r="Q59">
        <v>15.709965875708933</v>
      </c>
      <c r="R59">
        <v>0</v>
      </c>
      <c r="S59">
        <v>1.7952107835497588</v>
      </c>
      <c r="T59">
        <v>37.81</v>
      </c>
      <c r="U59" s="156">
        <f t="shared" si="2"/>
        <v>68.3</v>
      </c>
      <c r="V59" s="154">
        <f t="shared" si="3"/>
        <v>0</v>
      </c>
      <c r="X59" s="159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68.3</v>
      </c>
      <c r="E60">
        <f>GT!N60</f>
        <v>0</v>
      </c>
      <c r="F60">
        <f t="shared" si="4"/>
        <v>80</v>
      </c>
      <c r="G60">
        <f t="shared" si="5"/>
        <v>68.3</v>
      </c>
      <c r="H60" s="154"/>
      <c r="I60">
        <f>BRPL_EOD!AC60+BRPL_EOD!AD60</f>
        <v>12.94</v>
      </c>
      <c r="J60">
        <f>BYPL_EOD!AC60+BYPL_EOD!AD60</f>
        <v>13.8</v>
      </c>
      <c r="K60">
        <f>MES_EOD!AC60+MES_EOD!AD60</f>
        <v>0</v>
      </c>
      <c r="L60">
        <f>NDMC_EOD!AC60+NDMC_EOD!AD60</f>
        <v>1.79</v>
      </c>
      <c r="M60">
        <f>TPDDL_EOD!AC60+TPDDL_EOD!AD60</f>
        <v>39.71</v>
      </c>
      <c r="N60">
        <f t="shared" si="0"/>
        <v>68.240000000000009</v>
      </c>
      <c r="O60" s="154">
        <f t="shared" si="1"/>
        <v>5.9999999999988063E-2</v>
      </c>
      <c r="P60">
        <v>12.977768042520568</v>
      </c>
      <c r="Q60">
        <v>13.817835280645815</v>
      </c>
      <c r="R60">
        <v>0</v>
      </c>
      <c r="S60">
        <v>1.7943966768336044</v>
      </c>
      <c r="T60">
        <v>39.71</v>
      </c>
      <c r="U60" s="156">
        <f t="shared" si="2"/>
        <v>68.299999999999983</v>
      </c>
      <c r="V60" s="154">
        <f t="shared" si="3"/>
        <v>0</v>
      </c>
      <c r="X60" s="159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68.3</v>
      </c>
      <c r="E61">
        <f>GT!N61</f>
        <v>0</v>
      </c>
      <c r="F61">
        <f t="shared" si="4"/>
        <v>80</v>
      </c>
      <c r="G61">
        <f t="shared" si="5"/>
        <v>68.3</v>
      </c>
      <c r="H61" s="154"/>
      <c r="I61">
        <f>BRPL_EOD!AC61+BRPL_EOD!AD61</f>
        <v>12.94</v>
      </c>
      <c r="J61">
        <f>BYPL_EOD!AC61+BYPL_EOD!AD61</f>
        <v>9.49</v>
      </c>
      <c r="K61">
        <f>MES_EOD!AC61+MES_EOD!AD61</f>
        <v>0</v>
      </c>
      <c r="L61">
        <f>NDMC_EOD!AC61+NDMC_EOD!AD61</f>
        <v>1.79</v>
      </c>
      <c r="M61">
        <f>TPDDL_EOD!AC61+TPDDL_EOD!AD61</f>
        <v>44.02</v>
      </c>
      <c r="N61">
        <f t="shared" si="0"/>
        <v>68.240000000000009</v>
      </c>
      <c r="O61" s="154">
        <f t="shared" si="1"/>
        <v>5.9999999999988063E-2</v>
      </c>
      <c r="P61">
        <v>12.976579052947056</v>
      </c>
      <c r="Q61">
        <v>9.509151448440786</v>
      </c>
      <c r="R61">
        <v>0</v>
      </c>
      <c r="S61">
        <v>1.7942694986121448</v>
      </c>
      <c r="T61">
        <v>44.02</v>
      </c>
      <c r="U61" s="156">
        <f t="shared" si="2"/>
        <v>68.299999999999983</v>
      </c>
      <c r="V61" s="154">
        <f t="shared" si="3"/>
        <v>0</v>
      </c>
      <c r="X61" s="159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80</v>
      </c>
      <c r="G62">
        <f t="shared" si="5"/>
        <v>34.299999999999997</v>
      </c>
      <c r="H62" s="154"/>
      <c r="I62">
        <f>BRPL_EOD!AC62+BRPL_EOD!AD62</f>
        <v>6.56</v>
      </c>
      <c r="J62">
        <f>BYPL_EOD!AC62+BYPL_EOD!AD62</f>
        <v>4.8099999999999996</v>
      </c>
      <c r="K62">
        <f>MES_EOD!AC62+MES_EOD!AD62</f>
        <v>0</v>
      </c>
      <c r="L62">
        <f>NDMC_EOD!AC62+NDMC_EOD!AD62</f>
        <v>0.91</v>
      </c>
      <c r="M62">
        <f>TPDDL_EOD!AC62+TPDDL_EOD!AD62</f>
        <v>22.33</v>
      </c>
      <c r="N62">
        <f t="shared" si="0"/>
        <v>34.61</v>
      </c>
      <c r="O62" s="154">
        <f t="shared" si="1"/>
        <v>-0.31000000000000227</v>
      </c>
      <c r="P62">
        <v>6.5012424154868524</v>
      </c>
      <c r="Q62">
        <v>4.766917075989598</v>
      </c>
      <c r="R62">
        <v>0</v>
      </c>
      <c r="S62">
        <v>0.90184917653857266</v>
      </c>
      <c r="T62">
        <v>22.129991331984971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80</v>
      </c>
      <c r="G63">
        <f t="shared" si="5"/>
        <v>34.299999999999997</v>
      </c>
      <c r="H63" s="154"/>
      <c r="I63">
        <f>BRPL_EOD!AC63+BRPL_EOD!AD63</f>
        <v>6.56</v>
      </c>
      <c r="J63">
        <f>BYPL_EOD!AC63+BYPL_EOD!AD63</f>
        <v>4.8099999999999996</v>
      </c>
      <c r="K63">
        <f>MES_EOD!AC63+MES_EOD!AD63</f>
        <v>0</v>
      </c>
      <c r="L63">
        <f>NDMC_EOD!AC63+NDMC_EOD!AD63</f>
        <v>0.91</v>
      </c>
      <c r="M63">
        <f>TPDDL_EOD!AC63+TPDDL_EOD!AD63</f>
        <v>22.33</v>
      </c>
      <c r="N63">
        <f t="shared" si="0"/>
        <v>34.61</v>
      </c>
      <c r="O63" s="154">
        <f t="shared" si="1"/>
        <v>-0.31000000000000227</v>
      </c>
      <c r="P63">
        <v>6.5012424154868524</v>
      </c>
      <c r="Q63">
        <v>4.766917075989598</v>
      </c>
      <c r="R63">
        <v>0</v>
      </c>
      <c r="S63">
        <v>0.90184917653857266</v>
      </c>
      <c r="T63">
        <v>22.129991331984971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80</v>
      </c>
      <c r="G64">
        <f t="shared" si="5"/>
        <v>34.299999999999997</v>
      </c>
      <c r="H64" s="154"/>
      <c r="I64">
        <f>BRPL_EOD!AC64+BRPL_EOD!AD64</f>
        <v>6.56</v>
      </c>
      <c r="J64">
        <f>BYPL_EOD!AC64+BYPL_EOD!AD64</f>
        <v>4.8099999999999996</v>
      </c>
      <c r="K64">
        <f>MES_EOD!AC64+MES_EOD!AD64</f>
        <v>0</v>
      </c>
      <c r="L64">
        <f>NDMC_EOD!AC64+NDMC_EOD!AD64</f>
        <v>0.91</v>
      </c>
      <c r="M64">
        <f>TPDDL_EOD!AC64+TPDDL_EOD!AD64</f>
        <v>22.33</v>
      </c>
      <c r="N64">
        <f t="shared" si="0"/>
        <v>34.61</v>
      </c>
      <c r="O64" s="154">
        <f t="shared" si="1"/>
        <v>-0.31000000000000227</v>
      </c>
      <c r="P64">
        <v>6.5012424154868524</v>
      </c>
      <c r="Q64">
        <v>4.766917075989598</v>
      </c>
      <c r="R64">
        <v>0</v>
      </c>
      <c r="S64">
        <v>0.90184917653857266</v>
      </c>
      <c r="T64">
        <v>22.129991331984971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80</v>
      </c>
      <c r="G65">
        <f t="shared" si="5"/>
        <v>34.299999999999997</v>
      </c>
      <c r="H65" s="154"/>
      <c r="I65">
        <f>BRPL_EOD!AC65+BRPL_EOD!AD65</f>
        <v>6.56</v>
      </c>
      <c r="J65">
        <f>BYPL_EOD!AC65+BYPL_EOD!AD65</f>
        <v>4.8099999999999996</v>
      </c>
      <c r="K65">
        <f>MES_EOD!AC65+MES_EOD!AD65</f>
        <v>0</v>
      </c>
      <c r="L65">
        <f>NDMC_EOD!AC65+NDMC_EOD!AD65</f>
        <v>0.91</v>
      </c>
      <c r="M65">
        <f>TPDDL_EOD!AC65+TPDDL_EOD!AD65</f>
        <v>22.33</v>
      </c>
      <c r="N65">
        <f t="shared" si="0"/>
        <v>34.61</v>
      </c>
      <c r="O65" s="154">
        <f t="shared" si="1"/>
        <v>-0.31000000000000227</v>
      </c>
      <c r="P65">
        <v>6.5012424154868524</v>
      </c>
      <c r="Q65">
        <v>4.766917075989598</v>
      </c>
      <c r="R65">
        <v>0</v>
      </c>
      <c r="S65">
        <v>0.90184917653857266</v>
      </c>
      <c r="T65">
        <v>22.129991331984971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80</v>
      </c>
      <c r="G66">
        <f t="shared" si="5"/>
        <v>34.299999999999997</v>
      </c>
      <c r="H66" s="154"/>
      <c r="I66">
        <f>BRPL_EOD!AC66+BRPL_EOD!AD66</f>
        <v>6.56</v>
      </c>
      <c r="J66">
        <f>BYPL_EOD!AC66+BYPL_EOD!AD66</f>
        <v>4.8099999999999996</v>
      </c>
      <c r="K66">
        <f>MES_EOD!AC66+MES_EOD!AD66</f>
        <v>0</v>
      </c>
      <c r="L66">
        <f>NDMC_EOD!AC66+NDMC_EOD!AD66</f>
        <v>0.91</v>
      </c>
      <c r="M66">
        <f>TPDDL_EOD!AC66+TPDDL_EOD!AD66</f>
        <v>22.33</v>
      </c>
      <c r="N66">
        <f t="shared" si="0"/>
        <v>34.61</v>
      </c>
      <c r="O66" s="154">
        <f t="shared" si="1"/>
        <v>-0.31000000000000227</v>
      </c>
      <c r="P66">
        <v>6.5012424154868524</v>
      </c>
      <c r="Q66">
        <v>4.766917075989598</v>
      </c>
      <c r="R66">
        <v>0</v>
      </c>
      <c r="S66">
        <v>0.90184917653857266</v>
      </c>
      <c r="T66">
        <v>22.129991331984971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54"/>
      <c r="I67">
        <f>BRPL_EOD!AC67+BRPL_EOD!AD67</f>
        <v>10.24</v>
      </c>
      <c r="J67">
        <f>BYPL_EOD!AC67+BYPL_EOD!AD67</f>
        <v>7.51</v>
      </c>
      <c r="K67">
        <f>MES_EOD!AC67+MES_EOD!AD67</f>
        <v>0</v>
      </c>
      <c r="L67">
        <f>NDMC_EOD!AC67+NDMC_EOD!AD67</f>
        <v>1.42</v>
      </c>
      <c r="M67">
        <f>TPDDL_EOD!AC67+TPDDL_EOD!AD67</f>
        <v>15.24</v>
      </c>
      <c r="N67">
        <f t="shared" ref="N67:N98" si="6">SUM(I67:M67)</f>
        <v>34.410000000000004</v>
      </c>
      <c r="O67" s="154">
        <f t="shared" ref="O67:O98" si="7">G67-N67</f>
        <v>-0.11000000000000654</v>
      </c>
      <c r="P67">
        <v>10.207265329845974</v>
      </c>
      <c r="Q67">
        <v>7.4859924440569587</v>
      </c>
      <c r="R67">
        <v>0</v>
      </c>
      <c r="S67">
        <v>1.4154606219122345</v>
      </c>
      <c r="T67">
        <v>15.191281604184827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54"/>
      <c r="I68">
        <f>BRPL_EOD!AC68+BRPL_EOD!AD68</f>
        <v>10.24</v>
      </c>
      <c r="J68">
        <f>BYPL_EOD!AC68+BYPL_EOD!AD68</f>
        <v>7.51</v>
      </c>
      <c r="K68">
        <f>MES_EOD!AC68+MES_EOD!AD68</f>
        <v>0</v>
      </c>
      <c r="L68">
        <f>NDMC_EOD!AC68+NDMC_EOD!AD68</f>
        <v>1.42</v>
      </c>
      <c r="M68">
        <f>TPDDL_EOD!AC68+TPDDL_EOD!AD68</f>
        <v>15.24</v>
      </c>
      <c r="N68">
        <f t="shared" si="6"/>
        <v>34.410000000000004</v>
      </c>
      <c r="O68" s="154">
        <f t="shared" si="7"/>
        <v>-0.11000000000000654</v>
      </c>
      <c r="P68">
        <v>10.207265329845974</v>
      </c>
      <c r="Q68">
        <v>7.4859924440569587</v>
      </c>
      <c r="R68">
        <v>0</v>
      </c>
      <c r="S68">
        <v>1.4154606219122345</v>
      </c>
      <c r="T68">
        <v>15.191281604184827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54"/>
      <c r="I69">
        <f>BRPL_EOD!AC69+BRPL_EOD!AD69</f>
        <v>10.24</v>
      </c>
      <c r="J69">
        <f>BYPL_EOD!AC69+BYPL_EOD!AD69</f>
        <v>7.51</v>
      </c>
      <c r="K69">
        <f>MES_EOD!AC69+MES_EOD!AD69</f>
        <v>0</v>
      </c>
      <c r="L69">
        <f>NDMC_EOD!AC69+NDMC_EOD!AD69</f>
        <v>1.42</v>
      </c>
      <c r="M69">
        <f>TPDDL_EOD!AC69+TPDDL_EOD!AD69</f>
        <v>15.24</v>
      </c>
      <c r="N69">
        <f t="shared" si="6"/>
        <v>34.410000000000004</v>
      </c>
      <c r="O69" s="154">
        <f t="shared" si="7"/>
        <v>-0.11000000000000654</v>
      </c>
      <c r="P69">
        <v>10.207265329845974</v>
      </c>
      <c r="Q69">
        <v>7.4859924440569587</v>
      </c>
      <c r="R69">
        <v>0</v>
      </c>
      <c r="S69">
        <v>1.4154606219122345</v>
      </c>
      <c r="T69">
        <v>15.191281604184827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54"/>
      <c r="I70">
        <f>BRPL_EOD!AC70+BRPL_EOD!AD70</f>
        <v>10.24</v>
      </c>
      <c r="J70">
        <f>BYPL_EOD!AC70+BYPL_EOD!AD70</f>
        <v>7.51</v>
      </c>
      <c r="K70">
        <f>MES_EOD!AC70+MES_EOD!AD70</f>
        <v>0</v>
      </c>
      <c r="L70">
        <f>NDMC_EOD!AC70+NDMC_EOD!AD70</f>
        <v>1.42</v>
      </c>
      <c r="M70">
        <f>TPDDL_EOD!AC70+TPDDL_EOD!AD70</f>
        <v>15.24</v>
      </c>
      <c r="N70">
        <f t="shared" si="6"/>
        <v>34.410000000000004</v>
      </c>
      <c r="O70" s="154">
        <f t="shared" si="7"/>
        <v>-0.11000000000000654</v>
      </c>
      <c r="P70">
        <v>10.207265329845974</v>
      </c>
      <c r="Q70">
        <v>7.4859924440569587</v>
      </c>
      <c r="R70">
        <v>0</v>
      </c>
      <c r="S70">
        <v>1.4154606219122345</v>
      </c>
      <c r="T70">
        <v>15.191281604184827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54"/>
      <c r="I71">
        <f>BRPL_EOD!AC71+BRPL_EOD!AD71</f>
        <v>13.14</v>
      </c>
      <c r="J71">
        <f>BYPL_EOD!AC71+BYPL_EOD!AD71</f>
        <v>9.6300000000000008</v>
      </c>
      <c r="K71">
        <f>MES_EOD!AC71+MES_EOD!AD71</f>
        <v>0</v>
      </c>
      <c r="L71">
        <f>NDMC_EOD!AC71+NDMC_EOD!AD71</f>
        <v>1.82</v>
      </c>
      <c r="M71">
        <f>TPDDL_EOD!AC71+TPDDL_EOD!AD71</f>
        <v>9.6300000000000008</v>
      </c>
      <c r="N71">
        <f t="shared" si="6"/>
        <v>34.220000000000006</v>
      </c>
      <c r="O71" s="154">
        <f t="shared" si="7"/>
        <v>7.9999999999991189E-2</v>
      </c>
      <c r="P71">
        <v>13.170718877849207</v>
      </c>
      <c r="Q71">
        <v>9.6525131502045571</v>
      </c>
      <c r="R71">
        <v>0</v>
      </c>
      <c r="S71">
        <v>1.8242548217416712</v>
      </c>
      <c r="T71">
        <v>9.6525131502045571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54"/>
      <c r="I72">
        <f>BRPL_EOD!AC72+BRPL_EOD!AD72</f>
        <v>13.14</v>
      </c>
      <c r="J72">
        <f>BYPL_EOD!AC72+BYPL_EOD!AD72</f>
        <v>9.6300000000000008</v>
      </c>
      <c r="K72">
        <f>MES_EOD!AC72+MES_EOD!AD72</f>
        <v>0</v>
      </c>
      <c r="L72">
        <f>NDMC_EOD!AC72+NDMC_EOD!AD72</f>
        <v>1.82</v>
      </c>
      <c r="M72">
        <f>TPDDL_EOD!AC72+TPDDL_EOD!AD72</f>
        <v>9.6300000000000008</v>
      </c>
      <c r="N72">
        <f t="shared" si="6"/>
        <v>34.220000000000006</v>
      </c>
      <c r="O72" s="154">
        <f t="shared" si="7"/>
        <v>7.9999999999991189E-2</v>
      </c>
      <c r="P72">
        <v>13.170718877849207</v>
      </c>
      <c r="Q72">
        <v>9.6525131502045571</v>
      </c>
      <c r="R72">
        <v>0</v>
      </c>
      <c r="S72">
        <v>1.8242548217416712</v>
      </c>
      <c r="T72">
        <v>9.6525131502045571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54"/>
      <c r="I73">
        <f>BRPL_EOD!AC73+BRPL_EOD!AD73</f>
        <v>13.14</v>
      </c>
      <c r="J73">
        <f>BYPL_EOD!AC73+BYPL_EOD!AD73</f>
        <v>9.6300000000000008</v>
      </c>
      <c r="K73">
        <f>MES_EOD!AC73+MES_EOD!AD73</f>
        <v>0</v>
      </c>
      <c r="L73">
        <f>NDMC_EOD!AC73+NDMC_EOD!AD73</f>
        <v>1.82</v>
      </c>
      <c r="M73">
        <f>TPDDL_EOD!AC73+TPDDL_EOD!AD73</f>
        <v>9.6300000000000008</v>
      </c>
      <c r="N73">
        <f t="shared" si="6"/>
        <v>34.220000000000006</v>
      </c>
      <c r="O73" s="154">
        <f t="shared" si="7"/>
        <v>7.9999999999991189E-2</v>
      </c>
      <c r="P73">
        <v>13.170718877849207</v>
      </c>
      <c r="Q73">
        <v>9.6525131502045571</v>
      </c>
      <c r="R73">
        <v>0</v>
      </c>
      <c r="S73">
        <v>1.8242548217416712</v>
      </c>
      <c r="T73">
        <v>9.6525131502045571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54"/>
      <c r="I74">
        <f>BRPL_EOD!AC74+BRPL_EOD!AD74</f>
        <v>13.14</v>
      </c>
      <c r="J74">
        <f>BYPL_EOD!AC74+BYPL_EOD!AD74</f>
        <v>9.6300000000000008</v>
      </c>
      <c r="K74">
        <f>MES_EOD!AC74+MES_EOD!AD74</f>
        <v>0</v>
      </c>
      <c r="L74">
        <f>NDMC_EOD!AC74+NDMC_EOD!AD74</f>
        <v>1.82</v>
      </c>
      <c r="M74">
        <f>TPDDL_EOD!AC74+TPDDL_EOD!AD74</f>
        <v>9.6300000000000008</v>
      </c>
      <c r="N74">
        <f t="shared" si="6"/>
        <v>34.220000000000006</v>
      </c>
      <c r="O74" s="154">
        <f t="shared" si="7"/>
        <v>7.9999999999991189E-2</v>
      </c>
      <c r="P74">
        <v>13.170718877849207</v>
      </c>
      <c r="Q74">
        <v>9.6525131502045571</v>
      </c>
      <c r="R74">
        <v>0</v>
      </c>
      <c r="S74">
        <v>1.8242548217416712</v>
      </c>
      <c r="T74">
        <v>9.6525131502045571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54"/>
      <c r="I75">
        <f>BRPL_EOD!AC75+BRPL_EOD!AD75</f>
        <v>13.14</v>
      </c>
      <c r="J75">
        <f>BYPL_EOD!AC75+BYPL_EOD!AD75</f>
        <v>9.6300000000000008</v>
      </c>
      <c r="K75">
        <f>MES_EOD!AC75+MES_EOD!AD75</f>
        <v>0</v>
      </c>
      <c r="L75">
        <f>NDMC_EOD!AC75+NDMC_EOD!AD75</f>
        <v>1.82</v>
      </c>
      <c r="M75">
        <f>TPDDL_EOD!AC75+TPDDL_EOD!AD75</f>
        <v>9.6300000000000008</v>
      </c>
      <c r="N75">
        <f t="shared" si="6"/>
        <v>34.220000000000006</v>
      </c>
      <c r="O75" s="154">
        <f t="shared" si="7"/>
        <v>0.37999999999999545</v>
      </c>
      <c r="P75">
        <v>13.28591466978375</v>
      </c>
      <c r="Q75">
        <v>9.7369374634716532</v>
      </c>
      <c r="R75">
        <v>0</v>
      </c>
      <c r="S75">
        <v>1.8402104032729396</v>
      </c>
      <c r="T75">
        <v>9.7369374634716532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54"/>
      <c r="I76">
        <f>BRPL_EOD!AC76+BRPL_EOD!AD76</f>
        <v>13.14</v>
      </c>
      <c r="J76">
        <f>BYPL_EOD!AC76+BYPL_EOD!AD76</f>
        <v>9.6300000000000008</v>
      </c>
      <c r="K76">
        <f>MES_EOD!AC76+MES_EOD!AD76</f>
        <v>0</v>
      </c>
      <c r="L76">
        <f>NDMC_EOD!AC76+NDMC_EOD!AD76</f>
        <v>1.82</v>
      </c>
      <c r="M76">
        <f>TPDDL_EOD!AC76+TPDDL_EOD!AD76</f>
        <v>9.6300000000000008</v>
      </c>
      <c r="N76">
        <f t="shared" si="6"/>
        <v>34.220000000000006</v>
      </c>
      <c r="O76" s="154">
        <f t="shared" si="7"/>
        <v>0.37999999999999545</v>
      </c>
      <c r="P76">
        <v>13.28591466978375</v>
      </c>
      <c r="Q76">
        <v>9.7369374634716532</v>
      </c>
      <c r="R76">
        <v>0</v>
      </c>
      <c r="S76">
        <v>1.8402104032729396</v>
      </c>
      <c r="T76">
        <v>9.7369374634716532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80</v>
      </c>
      <c r="G77">
        <f t="shared" si="11"/>
        <v>35.6</v>
      </c>
      <c r="H77" s="154"/>
      <c r="I77">
        <f>BRPL_EOD!AC77+BRPL_EOD!AD77</f>
        <v>13.51</v>
      </c>
      <c r="J77">
        <f>BYPL_EOD!AC77+BYPL_EOD!AD77</f>
        <v>9.91</v>
      </c>
      <c r="K77">
        <f>MES_EOD!AC77+MES_EOD!AD77</f>
        <v>0</v>
      </c>
      <c r="L77">
        <f>NDMC_EOD!AC77+NDMC_EOD!AD77</f>
        <v>1.87</v>
      </c>
      <c r="M77">
        <f>TPDDL_EOD!AC77+TPDDL_EOD!AD77</f>
        <v>9.91</v>
      </c>
      <c r="N77">
        <f t="shared" si="6"/>
        <v>35.200000000000003</v>
      </c>
      <c r="O77" s="154">
        <f t="shared" si="7"/>
        <v>0.39999999999999858</v>
      </c>
      <c r="P77">
        <v>13.663522727272726</v>
      </c>
      <c r="Q77">
        <v>10.022613636363635</v>
      </c>
      <c r="R77">
        <v>0</v>
      </c>
      <c r="S77">
        <v>1.8912500000000001</v>
      </c>
      <c r="T77">
        <v>10.022613636363635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80</v>
      </c>
      <c r="G78">
        <f t="shared" si="11"/>
        <v>35.6</v>
      </c>
      <c r="H78" s="154"/>
      <c r="I78">
        <f>BRPL_EOD!AC78+BRPL_EOD!AD78</f>
        <v>13.51</v>
      </c>
      <c r="J78">
        <f>BYPL_EOD!AC78+BYPL_EOD!AD78</f>
        <v>9.91</v>
      </c>
      <c r="K78">
        <f>MES_EOD!AC78+MES_EOD!AD78</f>
        <v>0</v>
      </c>
      <c r="L78">
        <f>NDMC_EOD!AC78+NDMC_EOD!AD78</f>
        <v>1.87</v>
      </c>
      <c r="M78">
        <f>TPDDL_EOD!AC78+TPDDL_EOD!AD78</f>
        <v>9.91</v>
      </c>
      <c r="N78">
        <f t="shared" si="6"/>
        <v>35.200000000000003</v>
      </c>
      <c r="O78" s="154">
        <f t="shared" si="7"/>
        <v>0.39999999999999858</v>
      </c>
      <c r="P78">
        <v>13.663522727272726</v>
      </c>
      <c r="Q78">
        <v>10.022613636363635</v>
      </c>
      <c r="R78">
        <v>0</v>
      </c>
      <c r="S78">
        <v>1.8912500000000001</v>
      </c>
      <c r="T78">
        <v>10.022613636363635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80</v>
      </c>
      <c r="G79">
        <f t="shared" si="11"/>
        <v>35.6</v>
      </c>
      <c r="H79" s="154"/>
      <c r="I79">
        <f>BRPL_EOD!AC79+BRPL_EOD!AD79</f>
        <v>13.51</v>
      </c>
      <c r="J79">
        <f>BYPL_EOD!AC79+BYPL_EOD!AD79</f>
        <v>9.91</v>
      </c>
      <c r="K79">
        <f>MES_EOD!AC79+MES_EOD!AD79</f>
        <v>0</v>
      </c>
      <c r="L79">
        <f>NDMC_EOD!AC79+NDMC_EOD!AD79</f>
        <v>1.87</v>
      </c>
      <c r="M79">
        <f>TPDDL_EOD!AC79+TPDDL_EOD!AD79</f>
        <v>9.91</v>
      </c>
      <c r="N79">
        <f t="shared" si="6"/>
        <v>35.200000000000003</v>
      </c>
      <c r="O79" s="154">
        <f t="shared" si="7"/>
        <v>0.39999999999999858</v>
      </c>
      <c r="P79">
        <v>13.663522727272726</v>
      </c>
      <c r="Q79">
        <v>10.022613636363635</v>
      </c>
      <c r="R79">
        <v>0</v>
      </c>
      <c r="S79">
        <v>1.8912500000000001</v>
      </c>
      <c r="T79">
        <v>10.022613636363635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80</v>
      </c>
      <c r="G80">
        <f t="shared" si="11"/>
        <v>35.6</v>
      </c>
      <c r="H80" s="154"/>
      <c r="I80">
        <f>BRPL_EOD!AC80+BRPL_EOD!AD80</f>
        <v>13.51</v>
      </c>
      <c r="J80">
        <f>BYPL_EOD!AC80+BYPL_EOD!AD80</f>
        <v>9.91</v>
      </c>
      <c r="K80">
        <f>MES_EOD!AC80+MES_EOD!AD80</f>
        <v>0</v>
      </c>
      <c r="L80">
        <f>NDMC_EOD!AC80+NDMC_EOD!AD80</f>
        <v>1.87</v>
      </c>
      <c r="M80">
        <f>TPDDL_EOD!AC80+TPDDL_EOD!AD80</f>
        <v>9.91</v>
      </c>
      <c r="N80">
        <f t="shared" si="6"/>
        <v>35.200000000000003</v>
      </c>
      <c r="O80" s="154">
        <f t="shared" si="7"/>
        <v>0.39999999999999858</v>
      </c>
      <c r="P80">
        <v>13.663522727272726</v>
      </c>
      <c r="Q80">
        <v>10.022613636363635</v>
      </c>
      <c r="R80">
        <v>0</v>
      </c>
      <c r="S80">
        <v>1.8912500000000001</v>
      </c>
      <c r="T80">
        <v>10.022613636363635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80</v>
      </c>
      <c r="G81">
        <f t="shared" si="11"/>
        <v>35.6</v>
      </c>
      <c r="H81" s="154"/>
      <c r="I81">
        <f>BRPL_EOD!AC81+BRPL_EOD!AD81</f>
        <v>13.51</v>
      </c>
      <c r="J81">
        <f>BYPL_EOD!AC81+BYPL_EOD!AD81</f>
        <v>9.91</v>
      </c>
      <c r="K81">
        <f>MES_EOD!AC81+MES_EOD!AD81</f>
        <v>0</v>
      </c>
      <c r="L81">
        <f>NDMC_EOD!AC81+NDMC_EOD!AD81</f>
        <v>1.87</v>
      </c>
      <c r="M81">
        <f>TPDDL_EOD!AC81+TPDDL_EOD!AD81</f>
        <v>9.91</v>
      </c>
      <c r="N81">
        <f t="shared" si="6"/>
        <v>35.200000000000003</v>
      </c>
      <c r="O81" s="154">
        <f t="shared" si="7"/>
        <v>0.39999999999999858</v>
      </c>
      <c r="P81">
        <v>13.663522727272726</v>
      </c>
      <c r="Q81">
        <v>10.022613636363635</v>
      </c>
      <c r="R81">
        <v>0</v>
      </c>
      <c r="S81">
        <v>1.8912500000000001</v>
      </c>
      <c r="T81">
        <v>10.022613636363635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80</v>
      </c>
      <c r="G82">
        <f t="shared" si="11"/>
        <v>35.6</v>
      </c>
      <c r="H82" s="154"/>
      <c r="I82">
        <f>BRPL_EOD!AC82+BRPL_EOD!AD82</f>
        <v>13.51</v>
      </c>
      <c r="J82">
        <f>BYPL_EOD!AC82+BYPL_EOD!AD82</f>
        <v>9.91</v>
      </c>
      <c r="K82">
        <f>MES_EOD!AC82+MES_EOD!AD82</f>
        <v>0</v>
      </c>
      <c r="L82">
        <f>NDMC_EOD!AC82+NDMC_EOD!AD82</f>
        <v>1.87</v>
      </c>
      <c r="M82">
        <f>TPDDL_EOD!AC82+TPDDL_EOD!AD82</f>
        <v>9.91</v>
      </c>
      <c r="N82">
        <f t="shared" si="6"/>
        <v>35.200000000000003</v>
      </c>
      <c r="O82" s="154">
        <f t="shared" si="7"/>
        <v>0.39999999999999858</v>
      </c>
      <c r="P82">
        <v>13.663522727272726</v>
      </c>
      <c r="Q82">
        <v>10.022613636363635</v>
      </c>
      <c r="R82">
        <v>0</v>
      </c>
      <c r="S82">
        <v>1.8912500000000001</v>
      </c>
      <c r="T82">
        <v>10.022613636363635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82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82</v>
      </c>
      <c r="G83">
        <f t="shared" si="11"/>
        <v>35.6</v>
      </c>
      <c r="H83" s="154"/>
      <c r="I83">
        <f>BRPL_EOD!AC83+BRPL_EOD!AD83</f>
        <v>13.51</v>
      </c>
      <c r="J83">
        <f>BYPL_EOD!AC83+BYPL_EOD!AD83</f>
        <v>9.91</v>
      </c>
      <c r="K83">
        <f>MES_EOD!AC83+MES_EOD!AD83</f>
        <v>0</v>
      </c>
      <c r="L83">
        <f>NDMC_EOD!AC83+NDMC_EOD!AD83</f>
        <v>1.87</v>
      </c>
      <c r="M83">
        <f>TPDDL_EOD!AC83+TPDDL_EOD!AD83</f>
        <v>9.91</v>
      </c>
      <c r="N83">
        <f t="shared" si="6"/>
        <v>35.200000000000003</v>
      </c>
      <c r="O83" s="154">
        <f t="shared" si="7"/>
        <v>0.39999999999999858</v>
      </c>
      <c r="P83">
        <v>13.663522727272726</v>
      </c>
      <c r="Q83">
        <v>10.022613636363635</v>
      </c>
      <c r="R83">
        <v>0</v>
      </c>
      <c r="S83">
        <v>1.8912500000000001</v>
      </c>
      <c r="T83">
        <v>10.022613636363635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82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82</v>
      </c>
      <c r="G84">
        <f t="shared" si="11"/>
        <v>35.6</v>
      </c>
      <c r="H84" s="154"/>
      <c r="I84">
        <f>BRPL_EOD!AC84+BRPL_EOD!AD84</f>
        <v>13.51</v>
      </c>
      <c r="J84">
        <f>BYPL_EOD!AC84+BYPL_EOD!AD84</f>
        <v>9.91</v>
      </c>
      <c r="K84">
        <f>MES_EOD!AC84+MES_EOD!AD84</f>
        <v>0</v>
      </c>
      <c r="L84">
        <f>NDMC_EOD!AC84+NDMC_EOD!AD84</f>
        <v>1.87</v>
      </c>
      <c r="M84">
        <f>TPDDL_EOD!AC84+TPDDL_EOD!AD84</f>
        <v>9.91</v>
      </c>
      <c r="N84">
        <f t="shared" si="6"/>
        <v>35.200000000000003</v>
      </c>
      <c r="O84" s="154">
        <f t="shared" si="7"/>
        <v>0.39999999999999858</v>
      </c>
      <c r="P84">
        <v>13.663522727272726</v>
      </c>
      <c r="Q84">
        <v>10.022613636363635</v>
      </c>
      <c r="R84">
        <v>0</v>
      </c>
      <c r="S84">
        <v>1.8912500000000001</v>
      </c>
      <c r="T84">
        <v>10.022613636363635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82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82</v>
      </c>
      <c r="G85">
        <f t="shared" si="11"/>
        <v>35.6</v>
      </c>
      <c r="H85" s="154"/>
      <c r="I85">
        <f>BRPL_EOD!AC85+BRPL_EOD!AD85</f>
        <v>13.51</v>
      </c>
      <c r="J85">
        <f>BYPL_EOD!AC85+BYPL_EOD!AD85</f>
        <v>9.91</v>
      </c>
      <c r="K85">
        <f>MES_EOD!AC85+MES_EOD!AD85</f>
        <v>0</v>
      </c>
      <c r="L85">
        <f>NDMC_EOD!AC85+NDMC_EOD!AD85</f>
        <v>1.87</v>
      </c>
      <c r="M85">
        <f>TPDDL_EOD!AC85+TPDDL_EOD!AD85</f>
        <v>9.91</v>
      </c>
      <c r="N85">
        <f t="shared" si="6"/>
        <v>35.200000000000003</v>
      </c>
      <c r="O85" s="154">
        <f t="shared" si="7"/>
        <v>0.39999999999999858</v>
      </c>
      <c r="P85">
        <v>13.663522727272726</v>
      </c>
      <c r="Q85">
        <v>10.022613636363635</v>
      </c>
      <c r="R85">
        <v>0</v>
      </c>
      <c r="S85">
        <v>1.8912500000000001</v>
      </c>
      <c r="T85">
        <v>10.022613636363635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82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82</v>
      </c>
      <c r="G86">
        <f t="shared" si="11"/>
        <v>35.6</v>
      </c>
      <c r="H86" s="154"/>
      <c r="I86">
        <f>BRPL_EOD!AC86+BRPL_EOD!AD86</f>
        <v>13.51</v>
      </c>
      <c r="J86">
        <f>BYPL_EOD!AC86+BYPL_EOD!AD86</f>
        <v>9.91</v>
      </c>
      <c r="K86">
        <f>MES_EOD!AC86+MES_EOD!AD86</f>
        <v>0</v>
      </c>
      <c r="L86">
        <f>NDMC_EOD!AC86+NDMC_EOD!AD86</f>
        <v>1.87</v>
      </c>
      <c r="M86">
        <f>TPDDL_EOD!AC86+TPDDL_EOD!AD86</f>
        <v>9.91</v>
      </c>
      <c r="N86">
        <f t="shared" si="6"/>
        <v>35.200000000000003</v>
      </c>
      <c r="O86" s="154">
        <f t="shared" si="7"/>
        <v>0.39999999999999858</v>
      </c>
      <c r="P86">
        <v>13.663522727272726</v>
      </c>
      <c r="Q86">
        <v>10.022613636363635</v>
      </c>
      <c r="R86">
        <v>0</v>
      </c>
      <c r="S86">
        <v>1.8912500000000001</v>
      </c>
      <c r="T86">
        <v>10.022613636363635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82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82</v>
      </c>
      <c r="G87">
        <f t="shared" si="11"/>
        <v>36.6</v>
      </c>
      <c r="H87" s="154"/>
      <c r="I87">
        <f>BRPL_EOD!AC87+BRPL_EOD!AD87</f>
        <v>13.89</v>
      </c>
      <c r="J87">
        <f>BYPL_EOD!AC87+BYPL_EOD!AD87</f>
        <v>10.18</v>
      </c>
      <c r="K87">
        <f>MES_EOD!AC87+MES_EOD!AD87</f>
        <v>0</v>
      </c>
      <c r="L87">
        <f>NDMC_EOD!AC87+NDMC_EOD!AD87</f>
        <v>1.92</v>
      </c>
      <c r="M87">
        <f>TPDDL_EOD!AC87+TPDDL_EOD!AD87</f>
        <v>10.18</v>
      </c>
      <c r="N87">
        <f t="shared" si="6"/>
        <v>36.17</v>
      </c>
      <c r="O87" s="154">
        <f t="shared" si="7"/>
        <v>0.42999999999999972</v>
      </c>
      <c r="P87">
        <v>14.055128559579762</v>
      </c>
      <c r="Q87">
        <v>10.301022947193808</v>
      </c>
      <c r="R87">
        <v>0</v>
      </c>
      <c r="S87">
        <v>1.9428255460326236</v>
      </c>
      <c r="T87">
        <v>10.301022947193808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82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82</v>
      </c>
      <c r="G88">
        <f t="shared" si="11"/>
        <v>36.6</v>
      </c>
      <c r="H88" s="154"/>
      <c r="I88">
        <f>BRPL_EOD!AC88+BRPL_EOD!AD88</f>
        <v>13.89</v>
      </c>
      <c r="J88">
        <f>BYPL_EOD!AC88+BYPL_EOD!AD88</f>
        <v>10.18</v>
      </c>
      <c r="K88">
        <f>MES_EOD!AC88+MES_EOD!AD88</f>
        <v>0</v>
      </c>
      <c r="L88">
        <f>NDMC_EOD!AC88+NDMC_EOD!AD88</f>
        <v>1.92</v>
      </c>
      <c r="M88">
        <f>TPDDL_EOD!AC88+TPDDL_EOD!AD88</f>
        <v>10.18</v>
      </c>
      <c r="N88">
        <f t="shared" si="6"/>
        <v>36.17</v>
      </c>
      <c r="O88" s="154">
        <f t="shared" si="7"/>
        <v>0.42999999999999972</v>
      </c>
      <c r="P88">
        <v>14.055128559579762</v>
      </c>
      <c r="Q88">
        <v>10.301022947193808</v>
      </c>
      <c r="R88">
        <v>0</v>
      </c>
      <c r="S88">
        <v>1.9428255460326236</v>
      </c>
      <c r="T88">
        <v>10.301022947193808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82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82</v>
      </c>
      <c r="G89">
        <f t="shared" si="11"/>
        <v>36.6</v>
      </c>
      <c r="H89" s="154"/>
      <c r="I89">
        <f>BRPL_EOD!AC89+BRPL_EOD!AD89</f>
        <v>13.89</v>
      </c>
      <c r="J89">
        <f>BYPL_EOD!AC89+BYPL_EOD!AD89</f>
        <v>10.18</v>
      </c>
      <c r="K89">
        <f>MES_EOD!AC89+MES_EOD!AD89</f>
        <v>0</v>
      </c>
      <c r="L89">
        <f>NDMC_EOD!AC89+NDMC_EOD!AD89</f>
        <v>1.92</v>
      </c>
      <c r="M89">
        <f>TPDDL_EOD!AC89+TPDDL_EOD!AD89</f>
        <v>10.18</v>
      </c>
      <c r="N89">
        <f t="shared" si="6"/>
        <v>36.17</v>
      </c>
      <c r="O89" s="154">
        <f t="shared" si="7"/>
        <v>0.42999999999999972</v>
      </c>
      <c r="P89">
        <v>14.055128559579762</v>
      </c>
      <c r="Q89">
        <v>10.301022947193808</v>
      </c>
      <c r="R89">
        <v>0</v>
      </c>
      <c r="S89">
        <v>1.9428255460326236</v>
      </c>
      <c r="T89">
        <v>10.301022947193808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82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82</v>
      </c>
      <c r="G90">
        <f t="shared" si="11"/>
        <v>36.6</v>
      </c>
      <c r="H90" s="154"/>
      <c r="I90">
        <f>BRPL_EOD!AC90+BRPL_EOD!AD90</f>
        <v>13.89</v>
      </c>
      <c r="J90">
        <f>BYPL_EOD!AC90+BYPL_EOD!AD90</f>
        <v>10.18</v>
      </c>
      <c r="K90">
        <f>MES_EOD!AC90+MES_EOD!AD90</f>
        <v>0</v>
      </c>
      <c r="L90">
        <f>NDMC_EOD!AC90+NDMC_EOD!AD90</f>
        <v>1.92</v>
      </c>
      <c r="M90">
        <f>TPDDL_EOD!AC90+TPDDL_EOD!AD90</f>
        <v>10.18</v>
      </c>
      <c r="N90">
        <f t="shared" si="6"/>
        <v>36.17</v>
      </c>
      <c r="O90" s="154">
        <f t="shared" si="7"/>
        <v>0.42999999999999972</v>
      </c>
      <c r="P90">
        <v>14.055128559579762</v>
      </c>
      <c r="Q90">
        <v>10.301022947193808</v>
      </c>
      <c r="R90">
        <v>0</v>
      </c>
      <c r="S90">
        <v>1.9428255460326236</v>
      </c>
      <c r="T90">
        <v>10.301022947193808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82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82</v>
      </c>
      <c r="G91">
        <f t="shared" si="11"/>
        <v>36.6</v>
      </c>
      <c r="H91" s="154"/>
      <c r="I91">
        <f>BRPL_EOD!AC91+BRPL_EOD!AD91</f>
        <v>13.89</v>
      </c>
      <c r="J91">
        <f>BYPL_EOD!AC91+BYPL_EOD!AD91</f>
        <v>10.18</v>
      </c>
      <c r="K91">
        <f>MES_EOD!AC91+MES_EOD!AD91</f>
        <v>0</v>
      </c>
      <c r="L91">
        <f>NDMC_EOD!AC91+NDMC_EOD!AD91</f>
        <v>1.92</v>
      </c>
      <c r="M91">
        <f>TPDDL_EOD!AC91+TPDDL_EOD!AD91</f>
        <v>10.18</v>
      </c>
      <c r="N91">
        <f t="shared" si="6"/>
        <v>36.17</v>
      </c>
      <c r="O91" s="154">
        <f t="shared" si="7"/>
        <v>0.42999999999999972</v>
      </c>
      <c r="P91">
        <v>14.055128559579762</v>
      </c>
      <c r="Q91">
        <v>10.301022947193808</v>
      </c>
      <c r="R91">
        <v>0</v>
      </c>
      <c r="S91">
        <v>1.9428255460326236</v>
      </c>
      <c r="T91">
        <v>10.301022947193808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82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82</v>
      </c>
      <c r="G92">
        <f t="shared" si="11"/>
        <v>36.6</v>
      </c>
      <c r="H92" s="154"/>
      <c r="I92">
        <f>BRPL_EOD!AC92+BRPL_EOD!AD92</f>
        <v>13.89</v>
      </c>
      <c r="J92">
        <f>BYPL_EOD!AC92+BYPL_EOD!AD92</f>
        <v>10.18</v>
      </c>
      <c r="K92">
        <f>MES_EOD!AC92+MES_EOD!AD92</f>
        <v>0</v>
      </c>
      <c r="L92">
        <f>NDMC_EOD!AC92+NDMC_EOD!AD92</f>
        <v>1.92</v>
      </c>
      <c r="M92">
        <f>TPDDL_EOD!AC92+TPDDL_EOD!AD92</f>
        <v>10.18</v>
      </c>
      <c r="N92">
        <f t="shared" si="6"/>
        <v>36.17</v>
      </c>
      <c r="O92" s="154">
        <f t="shared" si="7"/>
        <v>0.42999999999999972</v>
      </c>
      <c r="P92">
        <v>14.055128559579762</v>
      </c>
      <c r="Q92">
        <v>10.301022947193808</v>
      </c>
      <c r="R92">
        <v>0</v>
      </c>
      <c r="S92">
        <v>1.9428255460326236</v>
      </c>
      <c r="T92">
        <v>10.301022947193808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82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82</v>
      </c>
      <c r="G93">
        <f t="shared" si="11"/>
        <v>36.6</v>
      </c>
      <c r="H93" s="154"/>
      <c r="I93">
        <f>BRPL_EOD!AC93+BRPL_EOD!AD93</f>
        <v>13.89</v>
      </c>
      <c r="J93">
        <f>BYPL_EOD!AC93+BYPL_EOD!AD93</f>
        <v>10.18</v>
      </c>
      <c r="K93">
        <f>MES_EOD!AC93+MES_EOD!AD93</f>
        <v>0</v>
      </c>
      <c r="L93">
        <f>NDMC_EOD!AC93+NDMC_EOD!AD93</f>
        <v>1.92</v>
      </c>
      <c r="M93">
        <f>TPDDL_EOD!AC93+TPDDL_EOD!AD93</f>
        <v>10.18</v>
      </c>
      <c r="N93">
        <f t="shared" si="6"/>
        <v>36.17</v>
      </c>
      <c r="O93" s="154">
        <f t="shared" si="7"/>
        <v>0.42999999999999972</v>
      </c>
      <c r="P93">
        <v>14.055128559579762</v>
      </c>
      <c r="Q93">
        <v>10.301022947193808</v>
      </c>
      <c r="R93">
        <v>0</v>
      </c>
      <c r="S93">
        <v>1.9428255460326236</v>
      </c>
      <c r="T93">
        <v>10.301022947193808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82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82</v>
      </c>
      <c r="G94">
        <f t="shared" si="11"/>
        <v>36.6</v>
      </c>
      <c r="H94" s="154"/>
      <c r="I94">
        <f>BRPL_EOD!AC94+BRPL_EOD!AD94</f>
        <v>13.89</v>
      </c>
      <c r="J94">
        <f>BYPL_EOD!AC94+BYPL_EOD!AD94</f>
        <v>10.18</v>
      </c>
      <c r="K94">
        <f>MES_EOD!AC94+MES_EOD!AD94</f>
        <v>0</v>
      </c>
      <c r="L94">
        <f>NDMC_EOD!AC94+NDMC_EOD!AD94</f>
        <v>1.92</v>
      </c>
      <c r="M94">
        <f>TPDDL_EOD!AC94+TPDDL_EOD!AD94</f>
        <v>10.18</v>
      </c>
      <c r="N94">
        <f t="shared" si="6"/>
        <v>36.17</v>
      </c>
      <c r="O94" s="154">
        <f t="shared" si="7"/>
        <v>0.42999999999999972</v>
      </c>
      <c r="P94">
        <v>14.055128559579762</v>
      </c>
      <c r="Q94">
        <v>10.301022947193808</v>
      </c>
      <c r="R94">
        <v>0</v>
      </c>
      <c r="S94">
        <v>1.9428255460326236</v>
      </c>
      <c r="T94">
        <v>10.301022947193808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82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82</v>
      </c>
      <c r="G95">
        <f t="shared" si="11"/>
        <v>36.6</v>
      </c>
      <c r="H95" s="154"/>
      <c r="I95">
        <f>BRPL_EOD!AC95+BRPL_EOD!AD95</f>
        <v>13.89</v>
      </c>
      <c r="J95">
        <f>BYPL_EOD!AC95+BYPL_EOD!AD95</f>
        <v>10.18</v>
      </c>
      <c r="K95">
        <f>MES_EOD!AC95+MES_EOD!AD95</f>
        <v>0</v>
      </c>
      <c r="L95">
        <f>NDMC_EOD!AC95+NDMC_EOD!AD95</f>
        <v>1.92</v>
      </c>
      <c r="M95">
        <f>TPDDL_EOD!AC95+TPDDL_EOD!AD95</f>
        <v>10.18</v>
      </c>
      <c r="N95">
        <f t="shared" si="6"/>
        <v>36.17</v>
      </c>
      <c r="O95" s="154">
        <f t="shared" si="7"/>
        <v>0.42999999999999972</v>
      </c>
      <c r="P95">
        <v>14.055128559579762</v>
      </c>
      <c r="Q95">
        <v>10.301022947193808</v>
      </c>
      <c r="R95">
        <v>0</v>
      </c>
      <c r="S95">
        <v>1.9428255460326236</v>
      </c>
      <c r="T95">
        <v>10.301022947193808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82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82</v>
      </c>
      <c r="G96">
        <f t="shared" si="11"/>
        <v>36.6</v>
      </c>
      <c r="H96" s="154"/>
      <c r="I96">
        <f>BRPL_EOD!AC96+BRPL_EOD!AD96</f>
        <v>13.89</v>
      </c>
      <c r="J96">
        <f>BYPL_EOD!AC96+BYPL_EOD!AD96</f>
        <v>10.18</v>
      </c>
      <c r="K96">
        <f>MES_EOD!AC96+MES_EOD!AD96</f>
        <v>0</v>
      </c>
      <c r="L96">
        <f>NDMC_EOD!AC96+NDMC_EOD!AD96</f>
        <v>1.92</v>
      </c>
      <c r="M96">
        <f>TPDDL_EOD!AC96+TPDDL_EOD!AD96</f>
        <v>10.18</v>
      </c>
      <c r="N96">
        <f t="shared" si="6"/>
        <v>36.17</v>
      </c>
      <c r="O96" s="154">
        <f t="shared" si="7"/>
        <v>0.42999999999999972</v>
      </c>
      <c r="P96">
        <v>14.055128559579762</v>
      </c>
      <c r="Q96">
        <v>10.301022947193808</v>
      </c>
      <c r="R96">
        <v>0</v>
      </c>
      <c r="S96">
        <v>1.9428255460326236</v>
      </c>
      <c r="T96">
        <v>10.301022947193808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82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82</v>
      </c>
      <c r="G97">
        <f t="shared" si="11"/>
        <v>36.6</v>
      </c>
      <c r="H97" s="154"/>
      <c r="I97">
        <f>BRPL_EOD!AC97+BRPL_EOD!AD97</f>
        <v>13.89</v>
      </c>
      <c r="J97">
        <f>BYPL_EOD!AC97+BYPL_EOD!AD97</f>
        <v>10.18</v>
      </c>
      <c r="K97">
        <f>MES_EOD!AC97+MES_EOD!AD97</f>
        <v>0</v>
      </c>
      <c r="L97">
        <f>NDMC_EOD!AC97+NDMC_EOD!AD97</f>
        <v>1.92</v>
      </c>
      <c r="M97">
        <f>TPDDL_EOD!AC97+TPDDL_EOD!AD97</f>
        <v>10.18</v>
      </c>
      <c r="N97">
        <f t="shared" si="6"/>
        <v>36.17</v>
      </c>
      <c r="O97" s="154">
        <f t="shared" si="7"/>
        <v>0.42999999999999972</v>
      </c>
      <c r="P97">
        <v>14.055128559579762</v>
      </c>
      <c r="Q97">
        <v>10.301022947193808</v>
      </c>
      <c r="R97">
        <v>0</v>
      </c>
      <c r="S97">
        <v>1.9428255460326236</v>
      </c>
      <c r="T97">
        <v>10.301022947193808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82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82</v>
      </c>
      <c r="G98">
        <f t="shared" si="11"/>
        <v>36.6</v>
      </c>
      <c r="H98" s="154"/>
      <c r="I98">
        <f>BRPL_EOD!AC98+BRPL_EOD!AD98</f>
        <v>13.89</v>
      </c>
      <c r="J98">
        <f>BYPL_EOD!AC98+BYPL_EOD!AD98</f>
        <v>10.18</v>
      </c>
      <c r="K98">
        <f>MES_EOD!AC98+MES_EOD!AD98</f>
        <v>0</v>
      </c>
      <c r="L98">
        <f>NDMC_EOD!AC98+NDMC_EOD!AD98</f>
        <v>1.92</v>
      </c>
      <c r="M98">
        <f>TPDDL_EOD!AC98+TPDDL_EOD!AD98</f>
        <v>10.18</v>
      </c>
      <c r="N98">
        <f t="shared" si="6"/>
        <v>36.17</v>
      </c>
      <c r="O98" s="154">
        <f t="shared" si="7"/>
        <v>0.42999999999999972</v>
      </c>
      <c r="P98">
        <v>14.055128559579762</v>
      </c>
      <c r="Q98">
        <v>10.301022947193808</v>
      </c>
      <c r="R98">
        <v>0</v>
      </c>
      <c r="S98">
        <v>1.9428255460326236</v>
      </c>
      <c r="T98">
        <v>10.301022947193808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1.972</v>
      </c>
      <c r="C99" s="156">
        <f t="shared" ref="C99:U99" si="12">SUM(C3:C98)/4000</f>
        <v>0</v>
      </c>
      <c r="D99" s="156">
        <f t="shared" si="12"/>
        <v>1.3604500000000035</v>
      </c>
      <c r="E99" s="156">
        <f t="shared" si="12"/>
        <v>0</v>
      </c>
      <c r="F99" s="156">
        <f t="shared" si="12"/>
        <v>1.972</v>
      </c>
      <c r="G99" s="156">
        <f t="shared" si="12"/>
        <v>1.3604500000000035</v>
      </c>
      <c r="H99" s="156"/>
      <c r="I99" s="156">
        <f t="shared" si="12"/>
        <v>0.30174500000000026</v>
      </c>
      <c r="J99" s="156">
        <f t="shared" si="12"/>
        <v>0.31495500000000032</v>
      </c>
      <c r="K99" s="156">
        <f t="shared" si="12"/>
        <v>0</v>
      </c>
      <c r="L99" s="156">
        <f t="shared" si="12"/>
        <v>4.1729999999999962E-2</v>
      </c>
      <c r="M99" s="156">
        <f t="shared" si="12"/>
        <v>0.69741749999999902</v>
      </c>
      <c r="N99" s="156">
        <f t="shared" si="12"/>
        <v>1.3558474999999992</v>
      </c>
      <c r="O99" s="156">
        <f t="shared" si="12"/>
        <v>4.6024999999998888E-3</v>
      </c>
      <c r="P99" s="156">
        <f t="shared" si="12"/>
        <v>0.30423845334045768</v>
      </c>
      <c r="Q99" s="156">
        <f t="shared" si="12"/>
        <v>0.31633226407701537</v>
      </c>
      <c r="R99" s="156">
        <f t="shared" si="12"/>
        <v>0</v>
      </c>
      <c r="S99" s="156">
        <f t="shared" si="12"/>
        <v>4.2039926998929736E-2</v>
      </c>
      <c r="T99" s="156">
        <f t="shared" si="12"/>
        <v>0.69783935558359667</v>
      </c>
      <c r="U99" s="156">
        <f t="shared" si="12"/>
        <v>1.3604500000000035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213</v>
      </c>
      <c r="E3">
        <f>BAWANA!AQ3</f>
        <v>0</v>
      </c>
      <c r="F3">
        <f>(B3+C3)*0.8</f>
        <v>768</v>
      </c>
      <c r="G3">
        <f>(D3+E3)</f>
        <v>213</v>
      </c>
      <c r="H3" s="154"/>
      <c r="I3">
        <f>BRPL_EOD!AO3+BRPL_EOD!AP3</f>
        <v>110</v>
      </c>
      <c r="J3">
        <f>BYPL_EOD!AO3+BYPL_EOD!AP3</f>
        <v>55</v>
      </c>
      <c r="K3">
        <f>MES_EOD!AO3+MES_EOD!AP3</f>
        <v>6</v>
      </c>
      <c r="L3">
        <f>NDMC_EOD!AO3+NDMC_EOD!AP3</f>
        <v>12</v>
      </c>
      <c r="M3">
        <f>TPDDL_EOD!AO3+TPDDL_EOD!AP3</f>
        <v>30</v>
      </c>
      <c r="N3">
        <f t="shared" ref="N3:N66" si="0">SUM(I3:M3)</f>
        <v>213</v>
      </c>
      <c r="O3" s="154">
        <f t="shared" ref="O3:O66" si="1">G3-N3</f>
        <v>0</v>
      </c>
      <c r="P3">
        <v>110</v>
      </c>
      <c r="Q3">
        <v>55</v>
      </c>
      <c r="R3">
        <v>6</v>
      </c>
      <c r="S3">
        <v>12</v>
      </c>
      <c r="T3">
        <v>30</v>
      </c>
      <c r="U3" s="156">
        <f t="shared" ref="U3:U66" si="2">SUM(P3:T3)</f>
        <v>213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213</v>
      </c>
      <c r="E4">
        <f>BAWANA!AQ4</f>
        <v>0</v>
      </c>
      <c r="F4">
        <f t="shared" ref="F4:F67" si="4">(B4+C4)*0.8</f>
        <v>768</v>
      </c>
      <c r="G4">
        <f t="shared" ref="G4:G67" si="5">(D4+E4)</f>
        <v>213</v>
      </c>
      <c r="H4" s="154"/>
      <c r="I4">
        <f>BRPL_EOD!AO4+BRPL_EOD!AP4</f>
        <v>110</v>
      </c>
      <c r="J4">
        <f>BYPL_EOD!AO4+BYPL_EOD!AP4</f>
        <v>55</v>
      </c>
      <c r="K4">
        <f>MES_EOD!AO4+MES_EOD!AP4</f>
        <v>6</v>
      </c>
      <c r="L4">
        <f>NDMC_EOD!AO4+NDMC_EOD!AP4</f>
        <v>12</v>
      </c>
      <c r="M4">
        <f>TPDDL_EOD!AO4+TPDDL_EOD!AP4</f>
        <v>30</v>
      </c>
      <c r="N4">
        <f t="shared" si="0"/>
        <v>213</v>
      </c>
      <c r="O4" s="154">
        <f t="shared" si="1"/>
        <v>0</v>
      </c>
      <c r="P4">
        <v>110</v>
      </c>
      <c r="Q4">
        <v>55</v>
      </c>
      <c r="R4">
        <v>6</v>
      </c>
      <c r="S4">
        <v>12</v>
      </c>
      <c r="T4">
        <v>30</v>
      </c>
      <c r="U4" s="156">
        <f t="shared" si="2"/>
        <v>213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213</v>
      </c>
      <c r="E5">
        <f>BAWANA!AQ5</f>
        <v>0</v>
      </c>
      <c r="F5">
        <f t="shared" si="4"/>
        <v>768</v>
      </c>
      <c r="G5">
        <f t="shared" si="5"/>
        <v>213</v>
      </c>
      <c r="H5" s="154"/>
      <c r="I5">
        <f>BRPL_EOD!AO5+BRPL_EOD!AP5</f>
        <v>110</v>
      </c>
      <c r="J5">
        <f>BYPL_EOD!AO5+BYPL_EOD!AP5</f>
        <v>55</v>
      </c>
      <c r="K5">
        <f>MES_EOD!AO5+MES_EOD!AP5</f>
        <v>6</v>
      </c>
      <c r="L5">
        <f>NDMC_EOD!AO5+NDMC_EOD!AP5</f>
        <v>12</v>
      </c>
      <c r="M5">
        <f>TPDDL_EOD!AO5+TPDDL_EOD!AP5</f>
        <v>30</v>
      </c>
      <c r="N5">
        <f t="shared" si="0"/>
        <v>213</v>
      </c>
      <c r="O5" s="154">
        <f t="shared" si="1"/>
        <v>0</v>
      </c>
      <c r="P5">
        <v>110</v>
      </c>
      <c r="Q5">
        <v>55</v>
      </c>
      <c r="R5">
        <v>6</v>
      </c>
      <c r="S5">
        <v>12</v>
      </c>
      <c r="T5">
        <v>30</v>
      </c>
      <c r="U5" s="156">
        <f t="shared" si="2"/>
        <v>213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213</v>
      </c>
      <c r="E6">
        <f>BAWANA!AQ6</f>
        <v>0</v>
      </c>
      <c r="F6">
        <f t="shared" si="4"/>
        <v>768</v>
      </c>
      <c r="G6">
        <f t="shared" si="5"/>
        <v>213</v>
      </c>
      <c r="H6" s="154"/>
      <c r="I6">
        <f>BRPL_EOD!AO6+BRPL_EOD!AP6</f>
        <v>110</v>
      </c>
      <c r="J6">
        <f>BYPL_EOD!AO6+BYPL_EOD!AP6</f>
        <v>55</v>
      </c>
      <c r="K6">
        <f>MES_EOD!AO6+MES_EOD!AP6</f>
        <v>6</v>
      </c>
      <c r="L6">
        <f>NDMC_EOD!AO6+NDMC_EOD!AP6</f>
        <v>12</v>
      </c>
      <c r="M6">
        <f>TPDDL_EOD!AO6+TPDDL_EOD!AP6</f>
        <v>30</v>
      </c>
      <c r="N6">
        <f t="shared" si="0"/>
        <v>213</v>
      </c>
      <c r="O6" s="154">
        <f t="shared" si="1"/>
        <v>0</v>
      </c>
      <c r="P6">
        <v>110</v>
      </c>
      <c r="Q6">
        <v>55</v>
      </c>
      <c r="R6">
        <v>6</v>
      </c>
      <c r="S6">
        <v>12</v>
      </c>
      <c r="T6">
        <v>30</v>
      </c>
      <c r="U6" s="156">
        <f t="shared" si="2"/>
        <v>213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216</v>
      </c>
      <c r="E7">
        <f>BAWANA!AQ7</f>
        <v>0</v>
      </c>
      <c r="F7">
        <f t="shared" si="4"/>
        <v>768</v>
      </c>
      <c r="G7">
        <f t="shared" si="5"/>
        <v>216</v>
      </c>
      <c r="H7" s="154"/>
      <c r="I7">
        <f>BRPL_EOD!AO7+BRPL_EOD!AP7</f>
        <v>110</v>
      </c>
      <c r="J7">
        <f>BYPL_EOD!AO7+BYPL_EOD!AP7</f>
        <v>55</v>
      </c>
      <c r="K7">
        <f>MES_EOD!AO7+MES_EOD!AP7</f>
        <v>9</v>
      </c>
      <c r="L7">
        <f>NDMC_EOD!AO7+NDMC_EOD!AP7</f>
        <v>12</v>
      </c>
      <c r="M7">
        <f>TPDDL_EOD!AO7+TPDDL_EOD!AP7</f>
        <v>30</v>
      </c>
      <c r="N7">
        <f t="shared" si="0"/>
        <v>216</v>
      </c>
      <c r="O7" s="154">
        <f t="shared" si="1"/>
        <v>0</v>
      </c>
      <c r="P7">
        <v>110</v>
      </c>
      <c r="Q7">
        <v>55</v>
      </c>
      <c r="R7">
        <v>9</v>
      </c>
      <c r="S7">
        <v>12</v>
      </c>
      <c r="T7">
        <v>30</v>
      </c>
      <c r="U7" s="156">
        <f t="shared" si="2"/>
        <v>216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210</v>
      </c>
      <c r="E8">
        <f>BAWANA!AQ8</f>
        <v>0</v>
      </c>
      <c r="F8">
        <f t="shared" si="4"/>
        <v>768</v>
      </c>
      <c r="G8">
        <f t="shared" si="5"/>
        <v>210</v>
      </c>
      <c r="H8" s="154"/>
      <c r="I8">
        <f>BRPL_EOD!AO8+BRPL_EOD!AP8</f>
        <v>110</v>
      </c>
      <c r="J8">
        <f>BYPL_EOD!AO8+BYPL_EOD!AP8</f>
        <v>55</v>
      </c>
      <c r="K8">
        <f>MES_EOD!AO8+MES_EOD!AP8</f>
        <v>3</v>
      </c>
      <c r="L8">
        <f>NDMC_EOD!AO8+NDMC_EOD!AP8</f>
        <v>12</v>
      </c>
      <c r="M8">
        <f>TPDDL_EOD!AO8+TPDDL_EOD!AP8</f>
        <v>30</v>
      </c>
      <c r="N8">
        <f t="shared" si="0"/>
        <v>210</v>
      </c>
      <c r="O8" s="154">
        <f t="shared" si="1"/>
        <v>0</v>
      </c>
      <c r="P8">
        <v>110</v>
      </c>
      <c r="Q8">
        <v>55</v>
      </c>
      <c r="R8">
        <v>3</v>
      </c>
      <c r="S8">
        <v>12</v>
      </c>
      <c r="T8">
        <v>30</v>
      </c>
      <c r="U8" s="156">
        <f t="shared" si="2"/>
        <v>210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210</v>
      </c>
      <c r="E9">
        <f>BAWANA!AQ9</f>
        <v>0</v>
      </c>
      <c r="F9">
        <f t="shared" si="4"/>
        <v>768</v>
      </c>
      <c r="G9">
        <f t="shared" si="5"/>
        <v>210</v>
      </c>
      <c r="H9" s="154"/>
      <c r="I9">
        <f>BRPL_EOD!AO9+BRPL_EOD!AP9</f>
        <v>110</v>
      </c>
      <c r="J9">
        <f>BYPL_EOD!AO9+BYPL_EOD!AP9</f>
        <v>55</v>
      </c>
      <c r="K9">
        <f>MES_EOD!AO9+MES_EOD!AP9</f>
        <v>3</v>
      </c>
      <c r="L9">
        <f>NDMC_EOD!AO9+NDMC_EOD!AP9</f>
        <v>12</v>
      </c>
      <c r="M9">
        <f>TPDDL_EOD!AO9+TPDDL_EOD!AP9</f>
        <v>30</v>
      </c>
      <c r="N9">
        <f t="shared" si="0"/>
        <v>210</v>
      </c>
      <c r="O9" s="154">
        <f t="shared" si="1"/>
        <v>0</v>
      </c>
      <c r="P9">
        <v>110</v>
      </c>
      <c r="Q9">
        <v>55</v>
      </c>
      <c r="R9">
        <v>3</v>
      </c>
      <c r="S9">
        <v>12</v>
      </c>
      <c r="T9">
        <v>30</v>
      </c>
      <c r="U9" s="156">
        <f t="shared" si="2"/>
        <v>210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210</v>
      </c>
      <c r="E10">
        <f>BAWANA!AQ10</f>
        <v>0</v>
      </c>
      <c r="F10">
        <f t="shared" si="4"/>
        <v>768</v>
      </c>
      <c r="G10">
        <f t="shared" si="5"/>
        <v>210</v>
      </c>
      <c r="H10" s="154"/>
      <c r="I10">
        <f>BRPL_EOD!AO10+BRPL_EOD!AP10</f>
        <v>110</v>
      </c>
      <c r="J10">
        <f>BYPL_EOD!AO10+BYPL_EOD!AP10</f>
        <v>55</v>
      </c>
      <c r="K10">
        <f>MES_EOD!AO10+MES_EOD!AP10</f>
        <v>3</v>
      </c>
      <c r="L10">
        <f>NDMC_EOD!AO10+NDMC_EOD!AP10</f>
        <v>12</v>
      </c>
      <c r="M10">
        <f>TPDDL_EOD!AO10+TPDDL_EOD!AP10</f>
        <v>30</v>
      </c>
      <c r="N10">
        <f t="shared" si="0"/>
        <v>210</v>
      </c>
      <c r="O10" s="154">
        <f t="shared" si="1"/>
        <v>0</v>
      </c>
      <c r="P10">
        <v>110</v>
      </c>
      <c r="Q10">
        <v>55</v>
      </c>
      <c r="R10">
        <v>3</v>
      </c>
      <c r="S10">
        <v>12</v>
      </c>
      <c r="T10">
        <v>30</v>
      </c>
      <c r="U10" s="156">
        <f t="shared" si="2"/>
        <v>210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240</v>
      </c>
      <c r="E11">
        <f>BAWANA!AQ11</f>
        <v>0</v>
      </c>
      <c r="F11">
        <f t="shared" si="4"/>
        <v>768</v>
      </c>
      <c r="G11">
        <f t="shared" si="5"/>
        <v>240</v>
      </c>
      <c r="H11" s="154"/>
      <c r="I11">
        <f>BRPL_EOD!AO11+BRPL_EOD!AP11</f>
        <v>110</v>
      </c>
      <c r="J11">
        <f>BYPL_EOD!AO11+BYPL_EOD!AP11</f>
        <v>85</v>
      </c>
      <c r="K11">
        <f>MES_EOD!AO11+MES_EOD!AP11</f>
        <v>3</v>
      </c>
      <c r="L11">
        <f>NDMC_EOD!AO11+NDMC_EOD!AP11</f>
        <v>12</v>
      </c>
      <c r="M11">
        <f>TPDDL_EOD!AO11+TPDDL_EOD!AP11</f>
        <v>30</v>
      </c>
      <c r="N11">
        <f t="shared" si="0"/>
        <v>240</v>
      </c>
      <c r="O11" s="154">
        <f t="shared" si="1"/>
        <v>0</v>
      </c>
      <c r="P11">
        <v>110</v>
      </c>
      <c r="Q11">
        <v>85</v>
      </c>
      <c r="R11">
        <v>3</v>
      </c>
      <c r="S11">
        <v>12</v>
      </c>
      <c r="T11">
        <v>30</v>
      </c>
      <c r="U11" s="156">
        <f t="shared" si="2"/>
        <v>240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240</v>
      </c>
      <c r="E12">
        <f>BAWANA!AQ12</f>
        <v>0</v>
      </c>
      <c r="F12">
        <f t="shared" si="4"/>
        <v>768</v>
      </c>
      <c r="G12">
        <f t="shared" si="5"/>
        <v>240</v>
      </c>
      <c r="H12" s="154"/>
      <c r="I12">
        <f>BRPL_EOD!AO12+BRPL_EOD!AP12</f>
        <v>110</v>
      </c>
      <c r="J12">
        <f>BYPL_EOD!AO12+BYPL_EOD!AP12</f>
        <v>85</v>
      </c>
      <c r="K12">
        <f>MES_EOD!AO12+MES_EOD!AP12</f>
        <v>3</v>
      </c>
      <c r="L12">
        <f>NDMC_EOD!AO12+NDMC_EOD!AP12</f>
        <v>12</v>
      </c>
      <c r="M12">
        <f>TPDDL_EOD!AO12+TPDDL_EOD!AP12</f>
        <v>30</v>
      </c>
      <c r="N12">
        <f t="shared" si="0"/>
        <v>240</v>
      </c>
      <c r="O12" s="154">
        <f t="shared" si="1"/>
        <v>0</v>
      </c>
      <c r="P12">
        <v>110</v>
      </c>
      <c r="Q12">
        <v>85</v>
      </c>
      <c r="R12">
        <v>3</v>
      </c>
      <c r="S12">
        <v>12</v>
      </c>
      <c r="T12">
        <v>30</v>
      </c>
      <c r="U12" s="156">
        <f t="shared" si="2"/>
        <v>240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245</v>
      </c>
      <c r="E13">
        <f>BAWANA!AQ13</f>
        <v>0</v>
      </c>
      <c r="F13">
        <f t="shared" si="4"/>
        <v>768</v>
      </c>
      <c r="G13">
        <f t="shared" si="5"/>
        <v>245</v>
      </c>
      <c r="H13" s="154"/>
      <c r="I13">
        <f>BRPL_EOD!AO13+BRPL_EOD!AP13</f>
        <v>110</v>
      </c>
      <c r="J13">
        <f>BYPL_EOD!AO13+BYPL_EOD!AP13</f>
        <v>85</v>
      </c>
      <c r="K13">
        <f>MES_EOD!AO13+MES_EOD!AP13</f>
        <v>8</v>
      </c>
      <c r="L13">
        <f>NDMC_EOD!AO13+NDMC_EOD!AP13</f>
        <v>12</v>
      </c>
      <c r="M13">
        <f>TPDDL_EOD!AO13+TPDDL_EOD!AP13</f>
        <v>30</v>
      </c>
      <c r="N13">
        <f t="shared" si="0"/>
        <v>245</v>
      </c>
      <c r="O13" s="154">
        <f t="shared" si="1"/>
        <v>0</v>
      </c>
      <c r="P13">
        <v>110</v>
      </c>
      <c r="Q13">
        <v>85</v>
      </c>
      <c r="R13">
        <v>8</v>
      </c>
      <c r="S13">
        <v>12</v>
      </c>
      <c r="T13">
        <v>30</v>
      </c>
      <c r="U13" s="156">
        <f t="shared" si="2"/>
        <v>245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237</v>
      </c>
      <c r="E14">
        <f>BAWANA!AQ14</f>
        <v>0</v>
      </c>
      <c r="F14">
        <f t="shared" si="4"/>
        <v>768</v>
      </c>
      <c r="G14">
        <f t="shared" si="5"/>
        <v>237</v>
      </c>
      <c r="H14" s="154"/>
      <c r="I14">
        <f>BRPL_EOD!AO14+BRPL_EOD!AP14</f>
        <v>110</v>
      </c>
      <c r="J14">
        <f>BYPL_EOD!AO14+BYPL_EOD!AP14</f>
        <v>85</v>
      </c>
      <c r="K14">
        <f>MES_EOD!AO14+MES_EOD!AP14</f>
        <v>0</v>
      </c>
      <c r="L14">
        <f>NDMC_EOD!AO14+NDMC_EOD!AP14</f>
        <v>12</v>
      </c>
      <c r="M14">
        <f>TPDDL_EOD!AO14+TPDDL_EOD!AP14</f>
        <v>30</v>
      </c>
      <c r="N14">
        <f t="shared" si="0"/>
        <v>237</v>
      </c>
      <c r="O14" s="154">
        <f t="shared" si="1"/>
        <v>0</v>
      </c>
      <c r="P14">
        <v>110</v>
      </c>
      <c r="Q14">
        <v>85</v>
      </c>
      <c r="R14">
        <v>0</v>
      </c>
      <c r="S14">
        <v>12</v>
      </c>
      <c r="T14">
        <v>30</v>
      </c>
      <c r="U14" s="156">
        <f t="shared" si="2"/>
        <v>237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240</v>
      </c>
      <c r="E15">
        <f>BAWANA!AQ15</f>
        <v>0</v>
      </c>
      <c r="F15">
        <f t="shared" si="4"/>
        <v>768</v>
      </c>
      <c r="G15">
        <f t="shared" si="5"/>
        <v>240</v>
      </c>
      <c r="H15" s="154"/>
      <c r="I15">
        <f>BRPL_EOD!AO15+BRPL_EOD!AP15</f>
        <v>110</v>
      </c>
      <c r="J15">
        <f>BYPL_EOD!AO15+BYPL_EOD!AP15</f>
        <v>85</v>
      </c>
      <c r="K15">
        <f>MES_EOD!AO15+MES_EOD!AP15</f>
        <v>3</v>
      </c>
      <c r="L15">
        <f>NDMC_EOD!AO15+NDMC_EOD!AP15</f>
        <v>12</v>
      </c>
      <c r="M15">
        <f>TPDDL_EOD!AO15+TPDDL_EOD!AP15</f>
        <v>30</v>
      </c>
      <c r="N15">
        <f t="shared" si="0"/>
        <v>240</v>
      </c>
      <c r="O15" s="154">
        <f t="shared" si="1"/>
        <v>0</v>
      </c>
      <c r="P15">
        <v>110</v>
      </c>
      <c r="Q15">
        <v>85</v>
      </c>
      <c r="R15">
        <v>3</v>
      </c>
      <c r="S15">
        <v>12</v>
      </c>
      <c r="T15">
        <v>30</v>
      </c>
      <c r="U15" s="156">
        <f t="shared" si="2"/>
        <v>240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240</v>
      </c>
      <c r="E16">
        <f>BAWANA!AQ16</f>
        <v>0</v>
      </c>
      <c r="F16">
        <f t="shared" si="4"/>
        <v>768</v>
      </c>
      <c r="G16">
        <f t="shared" si="5"/>
        <v>240</v>
      </c>
      <c r="H16" s="154"/>
      <c r="I16">
        <f>BRPL_EOD!AO16+BRPL_EOD!AP16</f>
        <v>110</v>
      </c>
      <c r="J16">
        <f>BYPL_EOD!AO16+BYPL_EOD!AP16</f>
        <v>85</v>
      </c>
      <c r="K16">
        <f>MES_EOD!AO16+MES_EOD!AP16</f>
        <v>3</v>
      </c>
      <c r="L16">
        <f>NDMC_EOD!AO16+NDMC_EOD!AP16</f>
        <v>12</v>
      </c>
      <c r="M16">
        <f>TPDDL_EOD!AO16+TPDDL_EOD!AP16</f>
        <v>30</v>
      </c>
      <c r="N16">
        <f t="shared" si="0"/>
        <v>240</v>
      </c>
      <c r="O16" s="154">
        <f t="shared" si="1"/>
        <v>0</v>
      </c>
      <c r="P16">
        <v>110</v>
      </c>
      <c r="Q16">
        <v>85</v>
      </c>
      <c r="R16">
        <v>3</v>
      </c>
      <c r="S16">
        <v>12</v>
      </c>
      <c r="T16">
        <v>30</v>
      </c>
      <c r="U16" s="156">
        <f t="shared" si="2"/>
        <v>240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210</v>
      </c>
      <c r="E17">
        <f>BAWANA!AQ17</f>
        <v>0</v>
      </c>
      <c r="F17">
        <f t="shared" si="4"/>
        <v>768</v>
      </c>
      <c r="G17">
        <f t="shared" si="5"/>
        <v>210</v>
      </c>
      <c r="H17" s="154"/>
      <c r="I17">
        <f>BRPL_EOD!AO17+BRPL_EOD!AP17</f>
        <v>110</v>
      </c>
      <c r="J17">
        <f>BYPL_EOD!AO17+BYPL_EOD!AP17</f>
        <v>55</v>
      </c>
      <c r="K17">
        <f>MES_EOD!AO17+MES_EOD!AP17</f>
        <v>3</v>
      </c>
      <c r="L17">
        <f>NDMC_EOD!AO17+NDMC_EOD!AP17</f>
        <v>12</v>
      </c>
      <c r="M17">
        <f>TPDDL_EOD!AO17+TPDDL_EOD!AP17</f>
        <v>30</v>
      </c>
      <c r="N17">
        <f t="shared" si="0"/>
        <v>210</v>
      </c>
      <c r="O17" s="154">
        <f t="shared" si="1"/>
        <v>0</v>
      </c>
      <c r="P17">
        <v>110</v>
      </c>
      <c r="Q17">
        <v>55</v>
      </c>
      <c r="R17">
        <v>3</v>
      </c>
      <c r="S17">
        <v>12</v>
      </c>
      <c r="T17">
        <v>30</v>
      </c>
      <c r="U17" s="156">
        <f t="shared" si="2"/>
        <v>210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210</v>
      </c>
      <c r="E18">
        <f>BAWANA!AQ18</f>
        <v>0</v>
      </c>
      <c r="F18">
        <f t="shared" si="4"/>
        <v>768</v>
      </c>
      <c r="G18">
        <f t="shared" si="5"/>
        <v>210</v>
      </c>
      <c r="H18" s="154"/>
      <c r="I18">
        <f>BRPL_EOD!AO18+BRPL_EOD!AP18</f>
        <v>110</v>
      </c>
      <c r="J18">
        <f>BYPL_EOD!AO18+BYPL_EOD!AP18</f>
        <v>55</v>
      </c>
      <c r="K18">
        <f>MES_EOD!AO18+MES_EOD!AP18</f>
        <v>3</v>
      </c>
      <c r="L18">
        <f>NDMC_EOD!AO18+NDMC_EOD!AP18</f>
        <v>12</v>
      </c>
      <c r="M18">
        <f>TPDDL_EOD!AO18+TPDDL_EOD!AP18</f>
        <v>30</v>
      </c>
      <c r="N18">
        <f t="shared" si="0"/>
        <v>210</v>
      </c>
      <c r="O18" s="154">
        <f t="shared" si="1"/>
        <v>0</v>
      </c>
      <c r="P18">
        <v>110</v>
      </c>
      <c r="Q18">
        <v>55</v>
      </c>
      <c r="R18">
        <v>3</v>
      </c>
      <c r="S18">
        <v>12</v>
      </c>
      <c r="T18">
        <v>30</v>
      </c>
      <c r="U18" s="156">
        <f t="shared" si="2"/>
        <v>210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214</v>
      </c>
      <c r="E19">
        <f>BAWANA!AQ19</f>
        <v>0</v>
      </c>
      <c r="F19">
        <f t="shared" si="4"/>
        <v>768</v>
      </c>
      <c r="G19">
        <f t="shared" si="5"/>
        <v>214</v>
      </c>
      <c r="H19" s="154"/>
      <c r="I19">
        <f>BRPL_EOD!AO19+BRPL_EOD!AP19</f>
        <v>110</v>
      </c>
      <c r="J19">
        <f>BYPL_EOD!AO19+BYPL_EOD!AP19</f>
        <v>55</v>
      </c>
      <c r="K19">
        <f>MES_EOD!AO19+MES_EOD!AP19</f>
        <v>7</v>
      </c>
      <c r="L19">
        <f>NDMC_EOD!AO19+NDMC_EOD!AP19</f>
        <v>12</v>
      </c>
      <c r="M19">
        <f>TPDDL_EOD!AO19+TPDDL_EOD!AP19</f>
        <v>30</v>
      </c>
      <c r="N19">
        <f t="shared" si="0"/>
        <v>214</v>
      </c>
      <c r="O19" s="154">
        <f t="shared" si="1"/>
        <v>0</v>
      </c>
      <c r="P19">
        <v>110</v>
      </c>
      <c r="Q19">
        <v>55</v>
      </c>
      <c r="R19">
        <v>7</v>
      </c>
      <c r="S19">
        <v>12</v>
      </c>
      <c r="T19">
        <v>30</v>
      </c>
      <c r="U19" s="156">
        <f t="shared" si="2"/>
        <v>214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209</v>
      </c>
      <c r="E20">
        <f>BAWANA!AQ20</f>
        <v>0</v>
      </c>
      <c r="F20">
        <f t="shared" si="4"/>
        <v>768</v>
      </c>
      <c r="G20">
        <f t="shared" si="5"/>
        <v>209</v>
      </c>
      <c r="H20" s="154"/>
      <c r="I20">
        <f>BRPL_EOD!AO20+BRPL_EOD!AP20</f>
        <v>110</v>
      </c>
      <c r="J20">
        <f>BYPL_EOD!AO20+BYPL_EOD!AP20</f>
        <v>55</v>
      </c>
      <c r="K20">
        <f>MES_EOD!AO20+MES_EOD!AP20</f>
        <v>2</v>
      </c>
      <c r="L20">
        <f>NDMC_EOD!AO20+NDMC_EOD!AP20</f>
        <v>12</v>
      </c>
      <c r="M20">
        <f>TPDDL_EOD!AO20+TPDDL_EOD!AP20</f>
        <v>30</v>
      </c>
      <c r="N20">
        <f t="shared" si="0"/>
        <v>209</v>
      </c>
      <c r="O20" s="154">
        <f t="shared" si="1"/>
        <v>0</v>
      </c>
      <c r="P20">
        <v>110</v>
      </c>
      <c r="Q20">
        <v>55</v>
      </c>
      <c r="R20">
        <v>2</v>
      </c>
      <c r="S20">
        <v>12</v>
      </c>
      <c r="T20">
        <v>30</v>
      </c>
      <c r="U20" s="156">
        <f t="shared" si="2"/>
        <v>209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210</v>
      </c>
      <c r="E21">
        <f>BAWANA!AQ21</f>
        <v>0</v>
      </c>
      <c r="F21">
        <f t="shared" si="4"/>
        <v>768</v>
      </c>
      <c r="G21">
        <f t="shared" si="5"/>
        <v>210</v>
      </c>
      <c r="H21" s="154"/>
      <c r="I21">
        <f>BRPL_EOD!AO21+BRPL_EOD!AP21</f>
        <v>110</v>
      </c>
      <c r="J21">
        <f>BYPL_EOD!AO21+BYPL_EOD!AP21</f>
        <v>55</v>
      </c>
      <c r="K21">
        <f>MES_EOD!AO21+MES_EOD!AP21</f>
        <v>3</v>
      </c>
      <c r="L21">
        <f>NDMC_EOD!AO21+NDMC_EOD!AP21</f>
        <v>12</v>
      </c>
      <c r="M21">
        <f>TPDDL_EOD!AO21+TPDDL_EOD!AP21</f>
        <v>30</v>
      </c>
      <c r="N21">
        <f t="shared" si="0"/>
        <v>210</v>
      </c>
      <c r="O21" s="154">
        <f t="shared" si="1"/>
        <v>0</v>
      </c>
      <c r="P21">
        <v>110</v>
      </c>
      <c r="Q21">
        <v>55</v>
      </c>
      <c r="R21">
        <v>3</v>
      </c>
      <c r="S21">
        <v>12</v>
      </c>
      <c r="T21">
        <v>30</v>
      </c>
      <c r="U21" s="156">
        <f t="shared" si="2"/>
        <v>210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210</v>
      </c>
      <c r="E22">
        <f>BAWANA!AQ22</f>
        <v>0</v>
      </c>
      <c r="F22">
        <f t="shared" si="4"/>
        <v>768</v>
      </c>
      <c r="G22">
        <f t="shared" si="5"/>
        <v>210</v>
      </c>
      <c r="H22" s="154"/>
      <c r="I22">
        <f>BRPL_EOD!AO22+BRPL_EOD!AP22</f>
        <v>110</v>
      </c>
      <c r="J22">
        <f>BYPL_EOD!AO22+BYPL_EOD!AP22</f>
        <v>55</v>
      </c>
      <c r="K22">
        <f>MES_EOD!AO22+MES_EOD!AP22</f>
        <v>3</v>
      </c>
      <c r="L22">
        <f>NDMC_EOD!AO22+NDMC_EOD!AP22</f>
        <v>12</v>
      </c>
      <c r="M22">
        <f>TPDDL_EOD!AO22+TPDDL_EOD!AP22</f>
        <v>30</v>
      </c>
      <c r="N22">
        <f t="shared" si="0"/>
        <v>210</v>
      </c>
      <c r="O22" s="154">
        <f t="shared" si="1"/>
        <v>0</v>
      </c>
      <c r="P22">
        <v>110</v>
      </c>
      <c r="Q22">
        <v>55</v>
      </c>
      <c r="R22">
        <v>3</v>
      </c>
      <c r="S22">
        <v>12</v>
      </c>
      <c r="T22">
        <v>30</v>
      </c>
      <c r="U22" s="156">
        <f t="shared" si="2"/>
        <v>210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145</v>
      </c>
      <c r="E23">
        <f>BAWANA!AQ23</f>
        <v>0</v>
      </c>
      <c r="F23">
        <f t="shared" si="4"/>
        <v>768</v>
      </c>
      <c r="G23">
        <f t="shared" si="5"/>
        <v>145</v>
      </c>
      <c r="H23" s="154"/>
      <c r="I23">
        <f>BRPL_EOD!AO23+BRPL_EOD!AP23</f>
        <v>45</v>
      </c>
      <c r="J23">
        <f>BYPL_EOD!AO23+BYPL_EOD!AP23</f>
        <v>55</v>
      </c>
      <c r="K23">
        <f>MES_EOD!AO23+MES_EOD!AP23</f>
        <v>3</v>
      </c>
      <c r="L23">
        <f>NDMC_EOD!AO23+NDMC_EOD!AP23</f>
        <v>12</v>
      </c>
      <c r="M23">
        <f>TPDDL_EOD!AO23+TPDDL_EOD!AP23</f>
        <v>30</v>
      </c>
      <c r="N23">
        <f t="shared" si="0"/>
        <v>145</v>
      </c>
      <c r="O23" s="154">
        <f t="shared" si="1"/>
        <v>0</v>
      </c>
      <c r="P23">
        <v>45</v>
      </c>
      <c r="Q23">
        <v>55</v>
      </c>
      <c r="R23">
        <v>3</v>
      </c>
      <c r="S23">
        <v>12</v>
      </c>
      <c r="T23">
        <v>30</v>
      </c>
      <c r="U23" s="156">
        <f t="shared" si="2"/>
        <v>145</v>
      </c>
      <c r="V23" s="154">
        <f t="shared" si="3"/>
        <v>0</v>
      </c>
      <c r="Y23">
        <f>BAWANA!BA23+BAWANA!BB23</f>
        <v>2.5</v>
      </c>
      <c r="Z23">
        <f>BAWANA!BH23+BAWANA!BI23</f>
        <v>2.5</v>
      </c>
      <c r="AA23">
        <f>BAWANA!AB23+BAWANA!AC23</f>
        <v>2.5</v>
      </c>
      <c r="AB23">
        <f>BAWANA!AI23+BAWANA!AJ23</f>
        <v>2.5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145</v>
      </c>
      <c r="E24">
        <f>BAWANA!AQ24</f>
        <v>0</v>
      </c>
      <c r="F24">
        <f t="shared" si="4"/>
        <v>768</v>
      </c>
      <c r="G24">
        <f t="shared" si="5"/>
        <v>145</v>
      </c>
      <c r="H24" s="154"/>
      <c r="I24">
        <f>BRPL_EOD!AO24+BRPL_EOD!AP24</f>
        <v>45</v>
      </c>
      <c r="J24">
        <f>BYPL_EOD!AO24+BYPL_EOD!AP24</f>
        <v>55</v>
      </c>
      <c r="K24">
        <f>MES_EOD!AO24+MES_EOD!AP24</f>
        <v>3</v>
      </c>
      <c r="L24">
        <f>NDMC_EOD!AO24+NDMC_EOD!AP24</f>
        <v>12</v>
      </c>
      <c r="M24">
        <f>TPDDL_EOD!AO24+TPDDL_EOD!AP24</f>
        <v>30</v>
      </c>
      <c r="N24">
        <f t="shared" si="0"/>
        <v>145</v>
      </c>
      <c r="O24" s="154">
        <f t="shared" si="1"/>
        <v>0</v>
      </c>
      <c r="P24">
        <v>45</v>
      </c>
      <c r="Q24">
        <v>55</v>
      </c>
      <c r="R24">
        <v>3</v>
      </c>
      <c r="S24">
        <v>12</v>
      </c>
      <c r="T24">
        <v>30</v>
      </c>
      <c r="U24" s="156">
        <f t="shared" si="2"/>
        <v>145</v>
      </c>
      <c r="V24" s="154">
        <f t="shared" si="3"/>
        <v>0</v>
      </c>
      <c r="Y24">
        <f>BAWANA!BA24+BAWANA!BB24</f>
        <v>2.5</v>
      </c>
      <c r="Z24">
        <f>BAWANA!BH24+BAWANA!BI24</f>
        <v>2.5</v>
      </c>
      <c r="AA24">
        <f>BAWANA!AB24+BAWANA!AC24</f>
        <v>2.5</v>
      </c>
      <c r="AB24">
        <f>BAWANA!AI24+BAWANA!AJ24</f>
        <v>2.5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768</v>
      </c>
      <c r="G25">
        <f t="shared" si="5"/>
        <v>150</v>
      </c>
      <c r="H25" s="154"/>
      <c r="I25">
        <f>BRPL_EOD!AO25+BRPL_EOD!AP25</f>
        <v>45</v>
      </c>
      <c r="J25">
        <f>BYPL_EOD!AO25+BYPL_EOD!AP25</f>
        <v>55</v>
      </c>
      <c r="K25">
        <f>MES_EOD!AO25+MES_EOD!AP25</f>
        <v>8</v>
      </c>
      <c r="L25">
        <f>NDMC_EOD!AO25+NDMC_EOD!AP25</f>
        <v>12</v>
      </c>
      <c r="M25">
        <f>TPDDL_EOD!AO25+TPDDL_EOD!AP25</f>
        <v>30</v>
      </c>
      <c r="N25">
        <f t="shared" si="0"/>
        <v>150</v>
      </c>
      <c r="O25" s="154">
        <f t="shared" si="1"/>
        <v>0</v>
      </c>
      <c r="P25">
        <v>45</v>
      </c>
      <c r="Q25">
        <v>55</v>
      </c>
      <c r="R25">
        <v>8</v>
      </c>
      <c r="S25">
        <v>12</v>
      </c>
      <c r="T25">
        <v>30</v>
      </c>
      <c r="U25" s="156">
        <f t="shared" si="2"/>
        <v>150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145</v>
      </c>
      <c r="E26">
        <f>BAWANA!AQ26</f>
        <v>0</v>
      </c>
      <c r="F26">
        <f t="shared" si="4"/>
        <v>768</v>
      </c>
      <c r="G26">
        <f t="shared" si="5"/>
        <v>145</v>
      </c>
      <c r="H26" s="154"/>
      <c r="I26">
        <f>BRPL_EOD!AO26+BRPL_EOD!AP26</f>
        <v>45</v>
      </c>
      <c r="J26">
        <f>BYPL_EOD!AO26+BYPL_EOD!AP26</f>
        <v>55</v>
      </c>
      <c r="K26">
        <f>MES_EOD!AO26+MES_EOD!AP26</f>
        <v>3</v>
      </c>
      <c r="L26">
        <f>NDMC_EOD!AO26+NDMC_EOD!AP26</f>
        <v>12</v>
      </c>
      <c r="M26">
        <f>TPDDL_EOD!AO26+TPDDL_EOD!AP26</f>
        <v>30</v>
      </c>
      <c r="N26">
        <f t="shared" si="0"/>
        <v>145</v>
      </c>
      <c r="O26" s="154">
        <f t="shared" si="1"/>
        <v>0</v>
      </c>
      <c r="P26">
        <v>45</v>
      </c>
      <c r="Q26">
        <v>55</v>
      </c>
      <c r="R26">
        <v>3</v>
      </c>
      <c r="S26">
        <v>12</v>
      </c>
      <c r="T26">
        <v>30</v>
      </c>
      <c r="U26" s="156">
        <f t="shared" si="2"/>
        <v>145</v>
      </c>
      <c r="V26" s="154">
        <f t="shared" si="3"/>
        <v>0</v>
      </c>
      <c r="Y26">
        <f>BAWANA!BA26+BAWANA!BB26</f>
        <v>2.5</v>
      </c>
      <c r="Z26">
        <f>BAWANA!BH26+BAWANA!BI26</f>
        <v>2.5</v>
      </c>
      <c r="AA26">
        <f>BAWANA!AB26+BAWANA!AC26</f>
        <v>2.5</v>
      </c>
      <c r="AB26">
        <f>BAWANA!AI26+BAWANA!AJ26</f>
        <v>2.5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210</v>
      </c>
      <c r="E27">
        <f>BAWANA!AQ27</f>
        <v>0</v>
      </c>
      <c r="F27">
        <f t="shared" si="4"/>
        <v>768</v>
      </c>
      <c r="G27">
        <f t="shared" si="5"/>
        <v>210</v>
      </c>
      <c r="H27" s="154"/>
      <c r="I27">
        <f>BRPL_EOD!AO27+BRPL_EOD!AP27</f>
        <v>110</v>
      </c>
      <c r="J27">
        <f>BYPL_EOD!AO27+BYPL_EOD!AP27</f>
        <v>55</v>
      </c>
      <c r="K27">
        <f>MES_EOD!AO27+MES_EOD!AP27</f>
        <v>3</v>
      </c>
      <c r="L27">
        <f>NDMC_EOD!AO27+NDMC_EOD!AP27</f>
        <v>12</v>
      </c>
      <c r="M27">
        <f>TPDDL_EOD!AO27+TPDDL_EOD!AP27</f>
        <v>30</v>
      </c>
      <c r="N27">
        <f t="shared" si="0"/>
        <v>210</v>
      </c>
      <c r="O27" s="154">
        <f t="shared" si="1"/>
        <v>0</v>
      </c>
      <c r="P27">
        <v>110</v>
      </c>
      <c r="Q27">
        <v>55</v>
      </c>
      <c r="R27">
        <v>3</v>
      </c>
      <c r="S27">
        <v>12</v>
      </c>
      <c r="T27">
        <v>30</v>
      </c>
      <c r="U27" s="156">
        <f t="shared" si="2"/>
        <v>210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210</v>
      </c>
      <c r="E28">
        <f>BAWANA!AQ28</f>
        <v>0</v>
      </c>
      <c r="F28">
        <f t="shared" si="4"/>
        <v>768</v>
      </c>
      <c r="G28">
        <f t="shared" si="5"/>
        <v>210</v>
      </c>
      <c r="H28" s="154"/>
      <c r="I28">
        <f>BRPL_EOD!AO28+BRPL_EOD!AP28</f>
        <v>110</v>
      </c>
      <c r="J28">
        <f>BYPL_EOD!AO28+BYPL_EOD!AP28</f>
        <v>55</v>
      </c>
      <c r="K28">
        <f>MES_EOD!AO28+MES_EOD!AP28</f>
        <v>3</v>
      </c>
      <c r="L28">
        <f>NDMC_EOD!AO28+NDMC_EOD!AP28</f>
        <v>12</v>
      </c>
      <c r="M28">
        <f>TPDDL_EOD!AO28+TPDDL_EOD!AP28</f>
        <v>30</v>
      </c>
      <c r="N28">
        <f t="shared" si="0"/>
        <v>210</v>
      </c>
      <c r="O28" s="154">
        <f t="shared" si="1"/>
        <v>0</v>
      </c>
      <c r="P28">
        <v>110</v>
      </c>
      <c r="Q28">
        <v>55</v>
      </c>
      <c r="R28">
        <v>3</v>
      </c>
      <c r="S28">
        <v>12</v>
      </c>
      <c r="T28">
        <v>30</v>
      </c>
      <c r="U28" s="156">
        <f t="shared" si="2"/>
        <v>210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290</v>
      </c>
      <c r="E29">
        <f>BAWANA!AQ29</f>
        <v>0</v>
      </c>
      <c r="F29">
        <f t="shared" si="4"/>
        <v>768</v>
      </c>
      <c r="G29">
        <f t="shared" si="5"/>
        <v>290</v>
      </c>
      <c r="H29" s="154"/>
      <c r="I29">
        <f>BRPL_EOD!AO29+BRPL_EOD!AP29</f>
        <v>174</v>
      </c>
      <c r="J29">
        <f>BYPL_EOD!AO29+BYPL_EOD!AP29</f>
        <v>72.5</v>
      </c>
      <c r="K29">
        <f>MES_EOD!AO29+MES_EOD!AP29</f>
        <v>2.9</v>
      </c>
      <c r="L29">
        <f>NDMC_EOD!AO29+NDMC_EOD!AP29</f>
        <v>11.6</v>
      </c>
      <c r="M29">
        <f>TPDDL_EOD!AO29+TPDDL_EOD!AP29</f>
        <v>29</v>
      </c>
      <c r="N29">
        <f t="shared" si="0"/>
        <v>290</v>
      </c>
      <c r="O29" s="154">
        <f t="shared" si="1"/>
        <v>0</v>
      </c>
      <c r="P29">
        <v>174</v>
      </c>
      <c r="Q29">
        <v>72.5</v>
      </c>
      <c r="R29">
        <v>2.9</v>
      </c>
      <c r="S29">
        <v>11.6</v>
      </c>
      <c r="T29">
        <v>29</v>
      </c>
      <c r="U29" s="156">
        <f t="shared" si="2"/>
        <v>290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290</v>
      </c>
      <c r="E30">
        <f>BAWANA!AQ30</f>
        <v>0</v>
      </c>
      <c r="F30">
        <f t="shared" si="4"/>
        <v>768</v>
      </c>
      <c r="G30">
        <f t="shared" si="5"/>
        <v>290</v>
      </c>
      <c r="H30" s="154"/>
      <c r="I30">
        <f>BRPL_EOD!AO30+BRPL_EOD!AP30</f>
        <v>168.39</v>
      </c>
      <c r="J30">
        <f>BYPL_EOD!AO30+BYPL_EOD!AP30</f>
        <v>79.52</v>
      </c>
      <c r="K30">
        <f>MES_EOD!AO30+MES_EOD!AP30</f>
        <v>2.81</v>
      </c>
      <c r="L30">
        <f>NDMC_EOD!AO30+NDMC_EOD!AP30</f>
        <v>11.23</v>
      </c>
      <c r="M30">
        <f>TPDDL_EOD!AO30+TPDDL_EOD!AP30</f>
        <v>28.06</v>
      </c>
      <c r="N30">
        <f t="shared" si="0"/>
        <v>290.01</v>
      </c>
      <c r="O30" s="154">
        <f t="shared" si="1"/>
        <v>-9.9999999999909051E-3</v>
      </c>
      <c r="P30">
        <v>168.38419364849486</v>
      </c>
      <c r="Q30">
        <v>79.517258025585321</v>
      </c>
      <c r="R30">
        <v>2.8099031067894211</v>
      </c>
      <c r="S30">
        <v>11.229612771973381</v>
      </c>
      <c r="T30">
        <v>28.059032447156994</v>
      </c>
      <c r="U30" s="156">
        <f t="shared" si="2"/>
        <v>290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290</v>
      </c>
      <c r="E31">
        <f>BAWANA!AQ31</f>
        <v>0</v>
      </c>
      <c r="F31">
        <f t="shared" si="4"/>
        <v>768</v>
      </c>
      <c r="G31">
        <f t="shared" si="5"/>
        <v>290</v>
      </c>
      <c r="H31" s="154"/>
      <c r="I31">
        <f>BRPL_EOD!AO31+BRPL_EOD!AP31</f>
        <v>165.71</v>
      </c>
      <c r="J31">
        <f>BYPL_EOD!AO31+BYPL_EOD!AP31</f>
        <v>78.25</v>
      </c>
      <c r="K31">
        <f>MES_EOD!AO31+MES_EOD!AP31</f>
        <v>7.37</v>
      </c>
      <c r="L31">
        <f>NDMC_EOD!AO31+NDMC_EOD!AP31</f>
        <v>11.05</v>
      </c>
      <c r="M31">
        <f>TPDDL_EOD!AO31+TPDDL_EOD!AP31</f>
        <v>27.62</v>
      </c>
      <c r="N31">
        <f t="shared" si="0"/>
        <v>290</v>
      </c>
      <c r="O31" s="154">
        <f t="shared" si="1"/>
        <v>0</v>
      </c>
      <c r="P31">
        <v>165.71</v>
      </c>
      <c r="Q31">
        <v>78.25</v>
      </c>
      <c r="R31">
        <v>7.37</v>
      </c>
      <c r="S31">
        <v>11.05</v>
      </c>
      <c r="T31">
        <v>27.62</v>
      </c>
      <c r="U31" s="156">
        <f t="shared" si="2"/>
        <v>290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290</v>
      </c>
      <c r="E32">
        <f>BAWANA!AQ32</f>
        <v>0</v>
      </c>
      <c r="F32">
        <f t="shared" si="4"/>
        <v>768</v>
      </c>
      <c r="G32">
        <f t="shared" si="5"/>
        <v>290</v>
      </c>
      <c r="H32" s="154"/>
      <c r="I32">
        <f>BRPL_EOD!AO32+BRPL_EOD!AP32</f>
        <v>171.15</v>
      </c>
      <c r="J32">
        <f>BYPL_EOD!AO32+BYPL_EOD!AP32</f>
        <v>76.069999999999993</v>
      </c>
      <c r="K32">
        <f>MES_EOD!AO32+MES_EOD!AP32</f>
        <v>2.85</v>
      </c>
      <c r="L32">
        <f>NDMC_EOD!AO32+NDMC_EOD!AP32</f>
        <v>11.41</v>
      </c>
      <c r="M32">
        <f>TPDDL_EOD!AO32+TPDDL_EOD!AP32</f>
        <v>28.52</v>
      </c>
      <c r="N32">
        <f t="shared" si="0"/>
        <v>290</v>
      </c>
      <c r="O32" s="154">
        <f t="shared" si="1"/>
        <v>0</v>
      </c>
      <c r="P32">
        <v>171.15</v>
      </c>
      <c r="Q32">
        <v>76.069999999999993</v>
      </c>
      <c r="R32">
        <v>2.85</v>
      </c>
      <c r="S32">
        <v>11.41</v>
      </c>
      <c r="T32">
        <v>28.52</v>
      </c>
      <c r="U32" s="156">
        <f t="shared" si="2"/>
        <v>290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230</v>
      </c>
      <c r="E33">
        <f>BAWANA!AQ33</f>
        <v>0</v>
      </c>
      <c r="F33">
        <f t="shared" si="4"/>
        <v>768</v>
      </c>
      <c r="G33">
        <f t="shared" si="5"/>
        <v>230</v>
      </c>
      <c r="H33" s="154"/>
      <c r="I33">
        <f>BRPL_EOD!AO33+BRPL_EOD!AP33</f>
        <v>110</v>
      </c>
      <c r="J33">
        <f>BYPL_EOD!AO33+BYPL_EOD!AP33</f>
        <v>75</v>
      </c>
      <c r="K33">
        <f>MES_EOD!AO33+MES_EOD!AP33</f>
        <v>3</v>
      </c>
      <c r="L33">
        <f>NDMC_EOD!AO33+NDMC_EOD!AP33</f>
        <v>12</v>
      </c>
      <c r="M33">
        <f>TPDDL_EOD!AO33+TPDDL_EOD!AP33</f>
        <v>30</v>
      </c>
      <c r="N33">
        <f t="shared" si="0"/>
        <v>230</v>
      </c>
      <c r="O33" s="154">
        <f t="shared" si="1"/>
        <v>0</v>
      </c>
      <c r="P33">
        <v>110</v>
      </c>
      <c r="Q33">
        <v>75</v>
      </c>
      <c r="R33">
        <v>3</v>
      </c>
      <c r="S33">
        <v>12</v>
      </c>
      <c r="T33">
        <v>30</v>
      </c>
      <c r="U33" s="156">
        <f t="shared" si="2"/>
        <v>230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220</v>
      </c>
      <c r="E34">
        <f>BAWANA!AQ34</f>
        <v>0</v>
      </c>
      <c r="F34">
        <f t="shared" si="4"/>
        <v>768</v>
      </c>
      <c r="G34">
        <f t="shared" si="5"/>
        <v>220</v>
      </c>
      <c r="H34" s="154"/>
      <c r="I34">
        <f>BRPL_EOD!AO34+BRPL_EOD!AP34</f>
        <v>110</v>
      </c>
      <c r="J34">
        <f>BYPL_EOD!AO34+BYPL_EOD!AP34</f>
        <v>65</v>
      </c>
      <c r="K34">
        <f>MES_EOD!AO34+MES_EOD!AP34</f>
        <v>3</v>
      </c>
      <c r="L34">
        <f>NDMC_EOD!AO34+NDMC_EOD!AP34</f>
        <v>12</v>
      </c>
      <c r="M34">
        <f>TPDDL_EOD!AO34+TPDDL_EOD!AP34</f>
        <v>30</v>
      </c>
      <c r="N34">
        <f t="shared" si="0"/>
        <v>220</v>
      </c>
      <c r="O34" s="154">
        <f t="shared" si="1"/>
        <v>0</v>
      </c>
      <c r="P34">
        <v>110</v>
      </c>
      <c r="Q34">
        <v>65</v>
      </c>
      <c r="R34">
        <v>3</v>
      </c>
      <c r="S34">
        <v>12</v>
      </c>
      <c r="T34">
        <v>30</v>
      </c>
      <c r="U34" s="156">
        <f t="shared" si="2"/>
        <v>220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160</v>
      </c>
      <c r="E35">
        <f>BAWANA!AQ35</f>
        <v>0</v>
      </c>
      <c r="F35">
        <f t="shared" si="4"/>
        <v>768</v>
      </c>
      <c r="G35">
        <f t="shared" si="5"/>
        <v>160</v>
      </c>
      <c r="H35" s="154"/>
      <c r="I35">
        <f>BRPL_EOD!AO35+BRPL_EOD!AP35</f>
        <v>45</v>
      </c>
      <c r="J35">
        <f>BYPL_EOD!AO35+BYPL_EOD!AP35</f>
        <v>70</v>
      </c>
      <c r="K35">
        <f>MES_EOD!AO35+MES_EOD!AP35</f>
        <v>3</v>
      </c>
      <c r="L35">
        <f>NDMC_EOD!AO35+NDMC_EOD!AP35</f>
        <v>12</v>
      </c>
      <c r="M35">
        <f>TPDDL_EOD!AO35+TPDDL_EOD!AP35</f>
        <v>30</v>
      </c>
      <c r="N35">
        <f t="shared" si="0"/>
        <v>160</v>
      </c>
      <c r="O35" s="154">
        <f t="shared" si="1"/>
        <v>0</v>
      </c>
      <c r="P35">
        <v>45</v>
      </c>
      <c r="Q35">
        <v>70</v>
      </c>
      <c r="R35">
        <v>3</v>
      </c>
      <c r="S35">
        <v>12</v>
      </c>
      <c r="T35">
        <v>30</v>
      </c>
      <c r="U35" s="156">
        <f t="shared" si="2"/>
        <v>160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160</v>
      </c>
      <c r="E36">
        <f>BAWANA!AQ36</f>
        <v>0</v>
      </c>
      <c r="F36">
        <f t="shared" si="4"/>
        <v>768</v>
      </c>
      <c r="G36">
        <f t="shared" si="5"/>
        <v>160</v>
      </c>
      <c r="H36" s="154"/>
      <c r="I36">
        <f>BRPL_EOD!AO36+BRPL_EOD!AP36</f>
        <v>45</v>
      </c>
      <c r="J36">
        <f>BYPL_EOD!AO36+BYPL_EOD!AP36</f>
        <v>70</v>
      </c>
      <c r="K36">
        <f>MES_EOD!AO36+MES_EOD!AP36</f>
        <v>3</v>
      </c>
      <c r="L36">
        <f>NDMC_EOD!AO36+NDMC_EOD!AP36</f>
        <v>12</v>
      </c>
      <c r="M36">
        <f>TPDDL_EOD!AO36+TPDDL_EOD!AP36</f>
        <v>30</v>
      </c>
      <c r="N36">
        <f t="shared" si="0"/>
        <v>160</v>
      </c>
      <c r="O36" s="154">
        <f t="shared" si="1"/>
        <v>0</v>
      </c>
      <c r="P36">
        <v>45</v>
      </c>
      <c r="Q36">
        <v>70</v>
      </c>
      <c r="R36">
        <v>3</v>
      </c>
      <c r="S36">
        <v>12</v>
      </c>
      <c r="T36">
        <v>30</v>
      </c>
      <c r="U36" s="156">
        <f t="shared" si="2"/>
        <v>160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171</v>
      </c>
      <c r="E37">
        <f>BAWANA!AQ37</f>
        <v>0</v>
      </c>
      <c r="F37">
        <f t="shared" si="4"/>
        <v>768</v>
      </c>
      <c r="G37">
        <f t="shared" si="5"/>
        <v>171</v>
      </c>
      <c r="H37" s="154"/>
      <c r="I37">
        <f>BRPL_EOD!AO37+BRPL_EOD!AP37</f>
        <v>45</v>
      </c>
      <c r="J37">
        <f>BYPL_EOD!AO37+BYPL_EOD!AP37</f>
        <v>70</v>
      </c>
      <c r="K37">
        <f>MES_EOD!AO37+MES_EOD!AP37</f>
        <v>14</v>
      </c>
      <c r="L37">
        <f>NDMC_EOD!AO37+NDMC_EOD!AP37</f>
        <v>12</v>
      </c>
      <c r="M37">
        <f>TPDDL_EOD!AO37+TPDDL_EOD!AP37</f>
        <v>30</v>
      </c>
      <c r="N37">
        <f t="shared" si="0"/>
        <v>171</v>
      </c>
      <c r="O37" s="154">
        <f t="shared" si="1"/>
        <v>0</v>
      </c>
      <c r="P37">
        <v>45</v>
      </c>
      <c r="Q37">
        <v>70</v>
      </c>
      <c r="R37">
        <v>14</v>
      </c>
      <c r="S37">
        <v>12</v>
      </c>
      <c r="T37">
        <v>30</v>
      </c>
      <c r="U37" s="156">
        <f t="shared" si="2"/>
        <v>171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163</v>
      </c>
      <c r="E38">
        <f>BAWANA!AQ38</f>
        <v>0</v>
      </c>
      <c r="F38">
        <f t="shared" si="4"/>
        <v>768</v>
      </c>
      <c r="G38">
        <f t="shared" si="5"/>
        <v>163</v>
      </c>
      <c r="H38" s="154"/>
      <c r="I38">
        <f>BRPL_EOD!AO38+BRPL_EOD!AP38</f>
        <v>45</v>
      </c>
      <c r="J38">
        <f>BYPL_EOD!AO38+BYPL_EOD!AP38</f>
        <v>70</v>
      </c>
      <c r="K38">
        <f>MES_EOD!AO38+MES_EOD!AP38</f>
        <v>6</v>
      </c>
      <c r="L38">
        <f>NDMC_EOD!AO38+NDMC_EOD!AP38</f>
        <v>12</v>
      </c>
      <c r="M38">
        <f>TPDDL_EOD!AO38+TPDDL_EOD!AP38</f>
        <v>30</v>
      </c>
      <c r="N38">
        <f t="shared" si="0"/>
        <v>163</v>
      </c>
      <c r="O38" s="154">
        <f t="shared" si="1"/>
        <v>0</v>
      </c>
      <c r="P38">
        <v>45</v>
      </c>
      <c r="Q38">
        <v>70</v>
      </c>
      <c r="R38">
        <v>6</v>
      </c>
      <c r="S38">
        <v>12</v>
      </c>
      <c r="T38">
        <v>30</v>
      </c>
      <c r="U38" s="156">
        <f t="shared" si="2"/>
        <v>163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163</v>
      </c>
      <c r="E39">
        <f>BAWANA!AQ39</f>
        <v>0</v>
      </c>
      <c r="F39">
        <f t="shared" si="4"/>
        <v>768</v>
      </c>
      <c r="G39">
        <f t="shared" si="5"/>
        <v>163</v>
      </c>
      <c r="H39" s="154"/>
      <c r="I39">
        <f>BRPL_EOD!AO39+BRPL_EOD!AP39</f>
        <v>45</v>
      </c>
      <c r="J39">
        <f>BYPL_EOD!AO39+BYPL_EOD!AP39</f>
        <v>70</v>
      </c>
      <c r="K39">
        <f>MES_EOD!AO39+MES_EOD!AP39</f>
        <v>6</v>
      </c>
      <c r="L39">
        <f>NDMC_EOD!AO39+NDMC_EOD!AP39</f>
        <v>12</v>
      </c>
      <c r="M39">
        <f>TPDDL_EOD!AO39+TPDDL_EOD!AP39</f>
        <v>30</v>
      </c>
      <c r="N39">
        <f t="shared" si="0"/>
        <v>163</v>
      </c>
      <c r="O39" s="154">
        <f t="shared" si="1"/>
        <v>0</v>
      </c>
      <c r="P39">
        <v>45</v>
      </c>
      <c r="Q39">
        <v>70</v>
      </c>
      <c r="R39">
        <v>6</v>
      </c>
      <c r="S39">
        <v>12</v>
      </c>
      <c r="T39">
        <v>30</v>
      </c>
      <c r="U39" s="156">
        <f t="shared" si="2"/>
        <v>163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163</v>
      </c>
      <c r="E40">
        <f>BAWANA!AQ40</f>
        <v>0</v>
      </c>
      <c r="F40">
        <f t="shared" si="4"/>
        <v>768</v>
      </c>
      <c r="G40">
        <f t="shared" si="5"/>
        <v>163</v>
      </c>
      <c r="H40" s="154"/>
      <c r="I40">
        <f>BRPL_EOD!AO40+BRPL_EOD!AP40</f>
        <v>45</v>
      </c>
      <c r="J40">
        <f>BYPL_EOD!AO40+BYPL_EOD!AP40</f>
        <v>70</v>
      </c>
      <c r="K40">
        <f>MES_EOD!AO40+MES_EOD!AP40</f>
        <v>6</v>
      </c>
      <c r="L40">
        <f>NDMC_EOD!AO40+NDMC_EOD!AP40</f>
        <v>12</v>
      </c>
      <c r="M40">
        <f>TPDDL_EOD!AO40+TPDDL_EOD!AP40</f>
        <v>30</v>
      </c>
      <c r="N40">
        <f t="shared" si="0"/>
        <v>163</v>
      </c>
      <c r="O40" s="154">
        <f t="shared" si="1"/>
        <v>0</v>
      </c>
      <c r="P40">
        <v>45</v>
      </c>
      <c r="Q40">
        <v>70</v>
      </c>
      <c r="R40">
        <v>6</v>
      </c>
      <c r="S40">
        <v>12</v>
      </c>
      <c r="T40">
        <v>30</v>
      </c>
      <c r="U40" s="156">
        <f t="shared" si="2"/>
        <v>163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163</v>
      </c>
      <c r="E41">
        <f>BAWANA!AQ41</f>
        <v>0</v>
      </c>
      <c r="F41">
        <f t="shared" si="4"/>
        <v>768</v>
      </c>
      <c r="G41">
        <f t="shared" si="5"/>
        <v>163</v>
      </c>
      <c r="H41" s="154"/>
      <c r="I41">
        <f>BRPL_EOD!AO41+BRPL_EOD!AP41</f>
        <v>45</v>
      </c>
      <c r="J41">
        <f>BYPL_EOD!AO41+BYPL_EOD!AP41</f>
        <v>70</v>
      </c>
      <c r="K41">
        <f>MES_EOD!AO41+MES_EOD!AP41</f>
        <v>6</v>
      </c>
      <c r="L41">
        <f>NDMC_EOD!AO41+NDMC_EOD!AP41</f>
        <v>12</v>
      </c>
      <c r="M41">
        <f>TPDDL_EOD!AO41+TPDDL_EOD!AP41</f>
        <v>30</v>
      </c>
      <c r="N41">
        <f t="shared" si="0"/>
        <v>163</v>
      </c>
      <c r="O41" s="154">
        <f t="shared" si="1"/>
        <v>0</v>
      </c>
      <c r="P41">
        <v>45</v>
      </c>
      <c r="Q41">
        <v>70</v>
      </c>
      <c r="R41">
        <v>6</v>
      </c>
      <c r="S41">
        <v>12</v>
      </c>
      <c r="T41">
        <v>30</v>
      </c>
      <c r="U41" s="156">
        <f t="shared" si="2"/>
        <v>163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163</v>
      </c>
      <c r="E42">
        <f>BAWANA!AQ42</f>
        <v>0</v>
      </c>
      <c r="F42">
        <f t="shared" si="4"/>
        <v>768</v>
      </c>
      <c r="G42">
        <f t="shared" si="5"/>
        <v>163</v>
      </c>
      <c r="H42" s="154"/>
      <c r="I42">
        <f>BRPL_EOD!AO42+BRPL_EOD!AP42</f>
        <v>45</v>
      </c>
      <c r="J42">
        <f>BYPL_EOD!AO42+BYPL_EOD!AP42</f>
        <v>70</v>
      </c>
      <c r="K42">
        <f>MES_EOD!AO42+MES_EOD!AP42</f>
        <v>6</v>
      </c>
      <c r="L42">
        <f>NDMC_EOD!AO42+NDMC_EOD!AP42</f>
        <v>12</v>
      </c>
      <c r="M42">
        <f>TPDDL_EOD!AO42+TPDDL_EOD!AP42</f>
        <v>30</v>
      </c>
      <c r="N42">
        <f t="shared" si="0"/>
        <v>163</v>
      </c>
      <c r="O42" s="154">
        <f t="shared" si="1"/>
        <v>0</v>
      </c>
      <c r="P42">
        <v>45</v>
      </c>
      <c r="Q42">
        <v>70</v>
      </c>
      <c r="R42">
        <v>6</v>
      </c>
      <c r="S42">
        <v>12</v>
      </c>
      <c r="T42">
        <v>30</v>
      </c>
      <c r="U42" s="156">
        <f t="shared" si="2"/>
        <v>163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239.47</v>
      </c>
      <c r="E43">
        <f>BAWANA!AQ43</f>
        <v>0</v>
      </c>
      <c r="F43">
        <f t="shared" si="4"/>
        <v>768</v>
      </c>
      <c r="G43">
        <f t="shared" si="5"/>
        <v>239.47</v>
      </c>
      <c r="H43" s="154"/>
      <c r="I43">
        <f>BRPL_EOD!AO43+BRPL_EOD!AP43</f>
        <v>110</v>
      </c>
      <c r="J43">
        <f>BYPL_EOD!AO43+BYPL_EOD!AP43</f>
        <v>70</v>
      </c>
      <c r="K43">
        <f>MES_EOD!AO43+MES_EOD!AP43</f>
        <v>17.47</v>
      </c>
      <c r="L43">
        <f>NDMC_EOD!AO43+NDMC_EOD!AP43</f>
        <v>12</v>
      </c>
      <c r="M43">
        <f>TPDDL_EOD!AO43+TPDDL_EOD!AP43</f>
        <v>30</v>
      </c>
      <c r="N43">
        <f t="shared" si="0"/>
        <v>239.47</v>
      </c>
      <c r="O43" s="154">
        <f t="shared" si="1"/>
        <v>0</v>
      </c>
      <c r="P43">
        <v>110</v>
      </c>
      <c r="Q43">
        <v>70</v>
      </c>
      <c r="R43">
        <v>17.47</v>
      </c>
      <c r="S43">
        <v>12</v>
      </c>
      <c r="T43">
        <v>30</v>
      </c>
      <c r="U43" s="156">
        <f t="shared" si="2"/>
        <v>239.47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213</v>
      </c>
      <c r="E44">
        <f>BAWANA!AQ44</f>
        <v>0</v>
      </c>
      <c r="F44">
        <f t="shared" si="4"/>
        <v>768</v>
      </c>
      <c r="G44">
        <f t="shared" si="5"/>
        <v>213</v>
      </c>
      <c r="H44" s="154"/>
      <c r="I44">
        <f>BRPL_EOD!AO44+BRPL_EOD!AP44</f>
        <v>110</v>
      </c>
      <c r="J44">
        <f>BYPL_EOD!AO44+BYPL_EOD!AP44</f>
        <v>55</v>
      </c>
      <c r="K44">
        <f>MES_EOD!AO44+MES_EOD!AP44</f>
        <v>6</v>
      </c>
      <c r="L44">
        <f>NDMC_EOD!AO44+NDMC_EOD!AP44</f>
        <v>12</v>
      </c>
      <c r="M44">
        <f>TPDDL_EOD!AO44+TPDDL_EOD!AP44</f>
        <v>30</v>
      </c>
      <c r="N44">
        <f t="shared" si="0"/>
        <v>213</v>
      </c>
      <c r="O44" s="154">
        <f t="shared" si="1"/>
        <v>0</v>
      </c>
      <c r="P44">
        <v>110</v>
      </c>
      <c r="Q44">
        <v>55</v>
      </c>
      <c r="R44">
        <v>6</v>
      </c>
      <c r="S44">
        <v>12</v>
      </c>
      <c r="T44">
        <v>30</v>
      </c>
      <c r="U44" s="156">
        <f t="shared" si="2"/>
        <v>213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213</v>
      </c>
      <c r="E45">
        <f>BAWANA!AQ45</f>
        <v>0</v>
      </c>
      <c r="F45">
        <f t="shared" si="4"/>
        <v>768</v>
      </c>
      <c r="G45">
        <f t="shared" si="5"/>
        <v>213</v>
      </c>
      <c r="H45" s="154"/>
      <c r="I45">
        <f>BRPL_EOD!AO45+BRPL_EOD!AP45</f>
        <v>110</v>
      </c>
      <c r="J45">
        <f>BYPL_EOD!AO45+BYPL_EOD!AP45</f>
        <v>55</v>
      </c>
      <c r="K45">
        <f>MES_EOD!AO45+MES_EOD!AP45</f>
        <v>6</v>
      </c>
      <c r="L45">
        <f>NDMC_EOD!AO45+NDMC_EOD!AP45</f>
        <v>12</v>
      </c>
      <c r="M45">
        <f>TPDDL_EOD!AO45+TPDDL_EOD!AP45</f>
        <v>30</v>
      </c>
      <c r="N45">
        <f t="shared" si="0"/>
        <v>213</v>
      </c>
      <c r="O45" s="154">
        <f t="shared" si="1"/>
        <v>0</v>
      </c>
      <c r="P45">
        <v>110</v>
      </c>
      <c r="Q45">
        <v>55</v>
      </c>
      <c r="R45">
        <v>6</v>
      </c>
      <c r="S45">
        <v>12</v>
      </c>
      <c r="T45">
        <v>30</v>
      </c>
      <c r="U45" s="156">
        <f t="shared" si="2"/>
        <v>213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223</v>
      </c>
      <c r="E46">
        <f>BAWANA!AQ46</f>
        <v>0</v>
      </c>
      <c r="F46">
        <f t="shared" si="4"/>
        <v>768</v>
      </c>
      <c r="G46">
        <f t="shared" si="5"/>
        <v>223</v>
      </c>
      <c r="H46" s="154"/>
      <c r="I46">
        <f>BRPL_EOD!AO46+BRPL_EOD!AP46</f>
        <v>110</v>
      </c>
      <c r="J46">
        <f>BYPL_EOD!AO46+BYPL_EOD!AP46</f>
        <v>65</v>
      </c>
      <c r="K46">
        <f>MES_EOD!AO46+MES_EOD!AP46</f>
        <v>6</v>
      </c>
      <c r="L46">
        <f>NDMC_EOD!AO46+NDMC_EOD!AP46</f>
        <v>12</v>
      </c>
      <c r="M46">
        <f>TPDDL_EOD!AO46+TPDDL_EOD!AP46</f>
        <v>30</v>
      </c>
      <c r="N46">
        <f t="shared" si="0"/>
        <v>223</v>
      </c>
      <c r="O46" s="154">
        <f t="shared" si="1"/>
        <v>0</v>
      </c>
      <c r="P46">
        <v>110</v>
      </c>
      <c r="Q46">
        <v>65</v>
      </c>
      <c r="R46">
        <v>6</v>
      </c>
      <c r="S46">
        <v>12</v>
      </c>
      <c r="T46">
        <v>30</v>
      </c>
      <c r="U46" s="156">
        <f t="shared" si="2"/>
        <v>223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158</v>
      </c>
      <c r="E47">
        <f>BAWANA!AQ47</f>
        <v>0</v>
      </c>
      <c r="F47">
        <f t="shared" si="4"/>
        <v>768</v>
      </c>
      <c r="G47">
        <f t="shared" si="5"/>
        <v>158</v>
      </c>
      <c r="H47" s="154"/>
      <c r="I47">
        <f>BRPL_EOD!AO47+BRPL_EOD!AP47</f>
        <v>45</v>
      </c>
      <c r="J47">
        <f>BYPL_EOD!AO47+BYPL_EOD!AP47</f>
        <v>65</v>
      </c>
      <c r="K47">
        <f>MES_EOD!AO47+MES_EOD!AP47</f>
        <v>6</v>
      </c>
      <c r="L47">
        <f>NDMC_EOD!AO47+NDMC_EOD!AP47</f>
        <v>12</v>
      </c>
      <c r="M47">
        <f>TPDDL_EOD!AO47+TPDDL_EOD!AP47</f>
        <v>30</v>
      </c>
      <c r="N47">
        <f t="shared" si="0"/>
        <v>158</v>
      </c>
      <c r="O47" s="154">
        <f t="shared" si="1"/>
        <v>0</v>
      </c>
      <c r="P47">
        <v>45</v>
      </c>
      <c r="Q47">
        <v>65</v>
      </c>
      <c r="R47">
        <v>6</v>
      </c>
      <c r="S47">
        <v>12</v>
      </c>
      <c r="T47">
        <v>30</v>
      </c>
      <c r="U47" s="156">
        <f t="shared" si="2"/>
        <v>158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162</v>
      </c>
      <c r="E48">
        <f>BAWANA!AQ48</f>
        <v>0</v>
      </c>
      <c r="F48">
        <f t="shared" si="4"/>
        <v>768</v>
      </c>
      <c r="G48">
        <f t="shared" si="5"/>
        <v>162</v>
      </c>
      <c r="H48" s="154"/>
      <c r="I48">
        <f>BRPL_EOD!AO48+BRPL_EOD!AP48</f>
        <v>59</v>
      </c>
      <c r="J48">
        <f>BYPL_EOD!AO48+BYPL_EOD!AP48</f>
        <v>55</v>
      </c>
      <c r="K48">
        <f>MES_EOD!AO48+MES_EOD!AP48</f>
        <v>6</v>
      </c>
      <c r="L48">
        <f>NDMC_EOD!AO48+NDMC_EOD!AP48</f>
        <v>12</v>
      </c>
      <c r="M48">
        <f>TPDDL_EOD!AO48+TPDDL_EOD!AP48</f>
        <v>30</v>
      </c>
      <c r="N48">
        <f t="shared" si="0"/>
        <v>162</v>
      </c>
      <c r="O48" s="154">
        <f t="shared" si="1"/>
        <v>0</v>
      </c>
      <c r="P48">
        <v>59</v>
      </c>
      <c r="Q48">
        <v>55</v>
      </c>
      <c r="R48">
        <v>6</v>
      </c>
      <c r="S48">
        <v>12</v>
      </c>
      <c r="T48">
        <v>30</v>
      </c>
      <c r="U48" s="156">
        <f t="shared" si="2"/>
        <v>162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134.48000000000002</v>
      </c>
      <c r="E49">
        <f>BAWANA!AQ49</f>
        <v>0</v>
      </c>
      <c r="F49">
        <f t="shared" si="4"/>
        <v>768</v>
      </c>
      <c r="G49">
        <f t="shared" si="5"/>
        <v>134.48000000000002</v>
      </c>
      <c r="H49" s="154"/>
      <c r="I49">
        <f>BRPL_EOD!AO49+BRPL_EOD!AP49</f>
        <v>45</v>
      </c>
      <c r="J49">
        <f>BYPL_EOD!AO49+BYPL_EOD!AP49</f>
        <v>30</v>
      </c>
      <c r="K49">
        <f>MES_EOD!AO49+MES_EOD!AP49</f>
        <v>17.47</v>
      </c>
      <c r="L49">
        <f>NDMC_EOD!AO49+NDMC_EOD!AP49</f>
        <v>12</v>
      </c>
      <c r="M49">
        <f>TPDDL_EOD!AO49+TPDDL_EOD!AP49</f>
        <v>30</v>
      </c>
      <c r="N49">
        <f t="shared" si="0"/>
        <v>134.47</v>
      </c>
      <c r="O49" s="154">
        <f t="shared" si="1"/>
        <v>1.0000000000019327E-2</v>
      </c>
      <c r="P49">
        <v>45.003346471331902</v>
      </c>
      <c r="Q49">
        <v>30.002230980887933</v>
      </c>
      <c r="R49">
        <v>17.471299174537073</v>
      </c>
      <c r="S49">
        <v>12.000892392355174</v>
      </c>
      <c r="T49">
        <v>30.002230980887933</v>
      </c>
      <c r="U49" s="156">
        <f t="shared" si="2"/>
        <v>134.48000000000002</v>
      </c>
      <c r="V49" s="154">
        <f t="shared" si="3"/>
        <v>0</v>
      </c>
      <c r="Y49">
        <f>BAWANA!BA49+BAWANA!BB49</f>
        <v>7.76</v>
      </c>
      <c r="Z49">
        <f>BAWANA!BH49+BAWANA!BI49</f>
        <v>7.76</v>
      </c>
      <c r="AA49">
        <f>BAWANA!AB49+BAWANA!AC49</f>
        <v>7.76</v>
      </c>
      <c r="AB49">
        <f>BAWANA!AI49+BAWANA!AJ49</f>
        <v>7.76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123.74000000000001</v>
      </c>
      <c r="E50">
        <f>BAWANA!AQ50</f>
        <v>0</v>
      </c>
      <c r="F50">
        <f t="shared" si="4"/>
        <v>768</v>
      </c>
      <c r="G50">
        <f t="shared" si="5"/>
        <v>123.74000000000001</v>
      </c>
      <c r="H50" s="154"/>
      <c r="I50">
        <f>BRPL_EOD!AO50+BRPL_EOD!AP50</f>
        <v>45</v>
      </c>
      <c r="J50">
        <f>BYPL_EOD!AO50+BYPL_EOD!AP50</f>
        <v>30</v>
      </c>
      <c r="K50">
        <f>MES_EOD!AO50+MES_EOD!AP50</f>
        <v>6</v>
      </c>
      <c r="L50">
        <f>NDMC_EOD!AO50+NDMC_EOD!AP50</f>
        <v>12.74</v>
      </c>
      <c r="M50">
        <f>TPDDL_EOD!AO50+TPDDL_EOD!AP50</f>
        <v>30</v>
      </c>
      <c r="N50">
        <f t="shared" si="0"/>
        <v>123.74</v>
      </c>
      <c r="O50" s="154">
        <f t="shared" si="1"/>
        <v>0</v>
      </c>
      <c r="P50">
        <v>45.000000000000007</v>
      </c>
      <c r="Q50">
        <v>30.000000000000004</v>
      </c>
      <c r="R50">
        <v>6.0000000000000009</v>
      </c>
      <c r="S50">
        <v>12.740000000000002</v>
      </c>
      <c r="T50">
        <v>30.000000000000004</v>
      </c>
      <c r="U50" s="156">
        <f t="shared" si="2"/>
        <v>123.74000000000001</v>
      </c>
      <c r="V50" s="154">
        <f t="shared" si="3"/>
        <v>0</v>
      </c>
      <c r="Y50">
        <f>BAWANA!BA50+BAWANA!BB50</f>
        <v>13.13</v>
      </c>
      <c r="Z50">
        <f>BAWANA!BH50+BAWANA!BI50</f>
        <v>13.13</v>
      </c>
      <c r="AA50">
        <f>BAWANA!AB50+BAWANA!AC50</f>
        <v>13.13</v>
      </c>
      <c r="AB50">
        <f>BAWANA!AI50+BAWANA!AJ50</f>
        <v>13.13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123.74000000000001</v>
      </c>
      <c r="E51">
        <f>BAWANA!AQ51</f>
        <v>0</v>
      </c>
      <c r="F51">
        <f t="shared" si="4"/>
        <v>736</v>
      </c>
      <c r="G51">
        <f t="shared" si="5"/>
        <v>123.74000000000001</v>
      </c>
      <c r="H51" s="154"/>
      <c r="I51">
        <f>BRPL_EOD!AO51+BRPL_EOD!AP51</f>
        <v>45</v>
      </c>
      <c r="J51">
        <f>BYPL_EOD!AO51+BYPL_EOD!AP51</f>
        <v>30</v>
      </c>
      <c r="K51">
        <f>MES_EOD!AO51+MES_EOD!AP51</f>
        <v>6</v>
      </c>
      <c r="L51">
        <f>NDMC_EOD!AO51+NDMC_EOD!AP51</f>
        <v>12.74</v>
      </c>
      <c r="M51">
        <f>TPDDL_EOD!AO51+TPDDL_EOD!AP51</f>
        <v>30</v>
      </c>
      <c r="N51">
        <f t="shared" si="0"/>
        <v>123.74</v>
      </c>
      <c r="O51" s="154">
        <f t="shared" si="1"/>
        <v>0</v>
      </c>
      <c r="P51">
        <v>45.000000000000007</v>
      </c>
      <c r="Q51">
        <v>30.000000000000004</v>
      </c>
      <c r="R51">
        <v>6.0000000000000009</v>
      </c>
      <c r="S51">
        <v>12.740000000000002</v>
      </c>
      <c r="T51">
        <v>30.000000000000004</v>
      </c>
      <c r="U51" s="156">
        <f t="shared" si="2"/>
        <v>123.74000000000001</v>
      </c>
      <c r="V51" s="154">
        <f t="shared" si="3"/>
        <v>0</v>
      </c>
      <c r="Y51">
        <f>BAWANA!BA51+BAWANA!BB51</f>
        <v>13.13</v>
      </c>
      <c r="Z51">
        <f>BAWANA!BH51+BAWANA!BI51</f>
        <v>13.13</v>
      </c>
      <c r="AA51">
        <f>BAWANA!AB51+BAWANA!AC51</f>
        <v>13.13</v>
      </c>
      <c r="AB51">
        <f>BAWANA!AI51+BAWANA!AJ51</f>
        <v>13.13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123.74000000000001</v>
      </c>
      <c r="E52">
        <f>BAWANA!AQ52</f>
        <v>0</v>
      </c>
      <c r="F52">
        <f t="shared" si="4"/>
        <v>736</v>
      </c>
      <c r="G52">
        <f t="shared" si="5"/>
        <v>123.74000000000001</v>
      </c>
      <c r="H52" s="154"/>
      <c r="I52">
        <f>BRPL_EOD!AO52+BRPL_EOD!AP52</f>
        <v>45</v>
      </c>
      <c r="J52">
        <f>BYPL_EOD!AO52+BYPL_EOD!AP52</f>
        <v>30</v>
      </c>
      <c r="K52">
        <f>MES_EOD!AO52+MES_EOD!AP52</f>
        <v>6</v>
      </c>
      <c r="L52">
        <f>NDMC_EOD!AO52+NDMC_EOD!AP52</f>
        <v>12.74</v>
      </c>
      <c r="M52">
        <f>TPDDL_EOD!AO52+TPDDL_EOD!AP52</f>
        <v>30</v>
      </c>
      <c r="N52">
        <f t="shared" si="0"/>
        <v>123.74</v>
      </c>
      <c r="O52" s="154">
        <f t="shared" si="1"/>
        <v>0</v>
      </c>
      <c r="P52">
        <v>45.000000000000007</v>
      </c>
      <c r="Q52">
        <v>30.000000000000004</v>
      </c>
      <c r="R52">
        <v>6.0000000000000009</v>
      </c>
      <c r="S52">
        <v>12.740000000000002</v>
      </c>
      <c r="T52">
        <v>30.000000000000004</v>
      </c>
      <c r="U52" s="156">
        <f t="shared" si="2"/>
        <v>123.74000000000001</v>
      </c>
      <c r="V52" s="154">
        <f t="shared" si="3"/>
        <v>0</v>
      </c>
      <c r="Y52">
        <f>BAWANA!BA52+BAWANA!BB52</f>
        <v>13.13</v>
      </c>
      <c r="Z52">
        <f>BAWANA!BH52+BAWANA!BI52</f>
        <v>13.13</v>
      </c>
      <c r="AA52">
        <f>BAWANA!AB52+BAWANA!AC52</f>
        <v>13.13</v>
      </c>
      <c r="AB52">
        <f>BAWANA!AI52+BAWANA!AJ52</f>
        <v>13.13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123.74000000000001</v>
      </c>
      <c r="E53">
        <f>BAWANA!AQ53</f>
        <v>0</v>
      </c>
      <c r="F53">
        <f t="shared" si="4"/>
        <v>736</v>
      </c>
      <c r="G53">
        <f t="shared" si="5"/>
        <v>123.74000000000001</v>
      </c>
      <c r="H53" s="154"/>
      <c r="I53">
        <f>BRPL_EOD!AO53+BRPL_EOD!AP53</f>
        <v>45</v>
      </c>
      <c r="J53">
        <f>BYPL_EOD!AO53+BYPL_EOD!AP53</f>
        <v>30</v>
      </c>
      <c r="K53">
        <f>MES_EOD!AO53+MES_EOD!AP53</f>
        <v>6</v>
      </c>
      <c r="L53">
        <f>NDMC_EOD!AO53+NDMC_EOD!AP53</f>
        <v>12.74</v>
      </c>
      <c r="M53">
        <f>TPDDL_EOD!AO53+TPDDL_EOD!AP53</f>
        <v>30</v>
      </c>
      <c r="N53">
        <f t="shared" si="0"/>
        <v>123.74</v>
      </c>
      <c r="O53" s="154">
        <f t="shared" si="1"/>
        <v>0</v>
      </c>
      <c r="P53">
        <v>45.000000000000007</v>
      </c>
      <c r="Q53">
        <v>30.000000000000004</v>
      </c>
      <c r="R53">
        <v>6.0000000000000009</v>
      </c>
      <c r="S53">
        <v>12.740000000000002</v>
      </c>
      <c r="T53">
        <v>30.000000000000004</v>
      </c>
      <c r="U53" s="156">
        <f t="shared" si="2"/>
        <v>123.74000000000001</v>
      </c>
      <c r="V53" s="154">
        <f t="shared" si="3"/>
        <v>0</v>
      </c>
      <c r="Y53">
        <f>BAWANA!BA53+BAWANA!BB53</f>
        <v>13.13</v>
      </c>
      <c r="Z53">
        <f>BAWANA!BH53+BAWANA!BI53</f>
        <v>13.13</v>
      </c>
      <c r="AA53">
        <f>BAWANA!AB53+BAWANA!AC53</f>
        <v>13.13</v>
      </c>
      <c r="AB53">
        <f>BAWANA!AI53+BAWANA!AJ53</f>
        <v>13.13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123.74000000000001</v>
      </c>
      <c r="E54">
        <f>BAWANA!AQ54</f>
        <v>0</v>
      </c>
      <c r="F54">
        <f t="shared" si="4"/>
        <v>736</v>
      </c>
      <c r="G54">
        <f t="shared" si="5"/>
        <v>123.74000000000001</v>
      </c>
      <c r="H54" s="154"/>
      <c r="I54">
        <f>BRPL_EOD!AO54+BRPL_EOD!AP54</f>
        <v>45</v>
      </c>
      <c r="J54">
        <f>BYPL_EOD!AO54+BYPL_EOD!AP54</f>
        <v>30</v>
      </c>
      <c r="K54">
        <f>MES_EOD!AO54+MES_EOD!AP54</f>
        <v>6</v>
      </c>
      <c r="L54">
        <f>NDMC_EOD!AO54+NDMC_EOD!AP54</f>
        <v>12.74</v>
      </c>
      <c r="M54">
        <f>TPDDL_EOD!AO54+TPDDL_EOD!AP54</f>
        <v>30</v>
      </c>
      <c r="N54">
        <f t="shared" si="0"/>
        <v>123.74</v>
      </c>
      <c r="O54" s="154">
        <f t="shared" si="1"/>
        <v>0</v>
      </c>
      <c r="P54">
        <v>45.000000000000007</v>
      </c>
      <c r="Q54">
        <v>30.000000000000004</v>
      </c>
      <c r="R54">
        <v>6.0000000000000009</v>
      </c>
      <c r="S54">
        <v>12.740000000000002</v>
      </c>
      <c r="T54">
        <v>30.000000000000004</v>
      </c>
      <c r="U54" s="156">
        <f t="shared" si="2"/>
        <v>123.74000000000001</v>
      </c>
      <c r="V54" s="154">
        <f t="shared" si="3"/>
        <v>0</v>
      </c>
      <c r="Y54">
        <f>BAWANA!BA54+BAWANA!BB54</f>
        <v>13.13</v>
      </c>
      <c r="Z54">
        <f>BAWANA!BH54+BAWANA!BI54</f>
        <v>13.13</v>
      </c>
      <c r="AA54">
        <f>BAWANA!AB54+BAWANA!AC54</f>
        <v>13.13</v>
      </c>
      <c r="AB54">
        <f>BAWANA!AI54+BAWANA!AJ54</f>
        <v>13.13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133.74</v>
      </c>
      <c r="E55">
        <f>BAWANA!AQ55</f>
        <v>0</v>
      </c>
      <c r="F55">
        <f t="shared" si="4"/>
        <v>736</v>
      </c>
      <c r="G55">
        <f t="shared" si="5"/>
        <v>133.74</v>
      </c>
      <c r="H55" s="154"/>
      <c r="I55">
        <f>BRPL_EOD!AO55+BRPL_EOD!AP55</f>
        <v>45</v>
      </c>
      <c r="J55">
        <f>BYPL_EOD!AO55+BYPL_EOD!AP55</f>
        <v>30</v>
      </c>
      <c r="K55">
        <f>MES_EOD!AO55+MES_EOD!AP55</f>
        <v>16.739999999999998</v>
      </c>
      <c r="L55">
        <f>NDMC_EOD!AO55+NDMC_EOD!AP55</f>
        <v>12</v>
      </c>
      <c r="M55">
        <f>TPDDL_EOD!AO55+TPDDL_EOD!AP55</f>
        <v>30</v>
      </c>
      <c r="N55">
        <f t="shared" si="0"/>
        <v>133.74</v>
      </c>
      <c r="O55" s="154">
        <f t="shared" si="1"/>
        <v>0</v>
      </c>
      <c r="P55">
        <v>45</v>
      </c>
      <c r="Q55">
        <v>30</v>
      </c>
      <c r="R55">
        <v>16.739999999999998</v>
      </c>
      <c r="S55">
        <v>12</v>
      </c>
      <c r="T55">
        <v>30</v>
      </c>
      <c r="U55" s="156">
        <f t="shared" si="2"/>
        <v>133.74</v>
      </c>
      <c r="V55" s="154">
        <f t="shared" si="3"/>
        <v>0</v>
      </c>
      <c r="Y55">
        <f>BAWANA!BA55+BAWANA!BB55</f>
        <v>8.1300000000000008</v>
      </c>
      <c r="Z55">
        <f>BAWANA!BH55+BAWANA!BI55</f>
        <v>8.1300000000000008</v>
      </c>
      <c r="AA55">
        <f>BAWANA!AB55+BAWANA!AC55</f>
        <v>8.1300000000000008</v>
      </c>
      <c r="AB55">
        <f>BAWANA!AI55+BAWANA!AJ55</f>
        <v>8.1300000000000008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123.74000000000001</v>
      </c>
      <c r="E56">
        <f>BAWANA!AQ56</f>
        <v>0</v>
      </c>
      <c r="F56">
        <f t="shared" si="4"/>
        <v>736</v>
      </c>
      <c r="G56">
        <f t="shared" si="5"/>
        <v>123.74000000000001</v>
      </c>
      <c r="H56" s="154"/>
      <c r="I56">
        <f>BRPL_EOD!AO56+BRPL_EOD!AP56</f>
        <v>45</v>
      </c>
      <c r="J56">
        <f>BYPL_EOD!AO56+BYPL_EOD!AP56</f>
        <v>30</v>
      </c>
      <c r="K56">
        <f>MES_EOD!AO56+MES_EOD!AP56</f>
        <v>6</v>
      </c>
      <c r="L56">
        <f>NDMC_EOD!AO56+NDMC_EOD!AP56</f>
        <v>12.74</v>
      </c>
      <c r="M56">
        <f>TPDDL_EOD!AO56+TPDDL_EOD!AP56</f>
        <v>30</v>
      </c>
      <c r="N56">
        <f t="shared" si="0"/>
        <v>123.74</v>
      </c>
      <c r="O56" s="154">
        <f t="shared" si="1"/>
        <v>0</v>
      </c>
      <c r="P56">
        <v>45.000000000000007</v>
      </c>
      <c r="Q56">
        <v>30.000000000000004</v>
      </c>
      <c r="R56">
        <v>6.0000000000000009</v>
      </c>
      <c r="S56">
        <v>12.740000000000002</v>
      </c>
      <c r="T56">
        <v>30.000000000000004</v>
      </c>
      <c r="U56" s="156">
        <f t="shared" si="2"/>
        <v>123.74000000000001</v>
      </c>
      <c r="V56" s="154">
        <f t="shared" si="3"/>
        <v>0</v>
      </c>
      <c r="Y56">
        <f>BAWANA!BA56+BAWANA!BB56</f>
        <v>13.13</v>
      </c>
      <c r="Z56">
        <f>BAWANA!BH56+BAWANA!BI56</f>
        <v>13.13</v>
      </c>
      <c r="AA56">
        <f>BAWANA!AB56+BAWANA!AC56</f>
        <v>13.13</v>
      </c>
      <c r="AB56">
        <f>BAWANA!AI56+BAWANA!AJ56</f>
        <v>13.13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123.74000000000001</v>
      </c>
      <c r="E57">
        <f>BAWANA!AQ57</f>
        <v>0</v>
      </c>
      <c r="F57">
        <f t="shared" si="4"/>
        <v>736</v>
      </c>
      <c r="G57">
        <f t="shared" si="5"/>
        <v>123.74000000000001</v>
      </c>
      <c r="H57" s="154"/>
      <c r="I57">
        <f>BRPL_EOD!AO57+BRPL_EOD!AP57</f>
        <v>45</v>
      </c>
      <c r="J57">
        <f>BYPL_EOD!AO57+BYPL_EOD!AP57</f>
        <v>30</v>
      </c>
      <c r="K57">
        <f>MES_EOD!AO57+MES_EOD!AP57</f>
        <v>6</v>
      </c>
      <c r="L57">
        <f>NDMC_EOD!AO57+NDMC_EOD!AP57</f>
        <v>12.74</v>
      </c>
      <c r="M57">
        <f>TPDDL_EOD!AO57+TPDDL_EOD!AP57</f>
        <v>30</v>
      </c>
      <c r="N57">
        <f t="shared" si="0"/>
        <v>123.74</v>
      </c>
      <c r="O57" s="154">
        <f t="shared" si="1"/>
        <v>0</v>
      </c>
      <c r="P57">
        <v>45.000000000000007</v>
      </c>
      <c r="Q57">
        <v>30.000000000000004</v>
      </c>
      <c r="R57">
        <v>6.0000000000000009</v>
      </c>
      <c r="S57">
        <v>12.740000000000002</v>
      </c>
      <c r="T57">
        <v>30.000000000000004</v>
      </c>
      <c r="U57" s="156">
        <f t="shared" si="2"/>
        <v>123.74000000000001</v>
      </c>
      <c r="V57" s="154">
        <f t="shared" si="3"/>
        <v>0</v>
      </c>
      <c r="Y57">
        <f>BAWANA!BA57+BAWANA!BB57</f>
        <v>13.13</v>
      </c>
      <c r="Z57">
        <f>BAWANA!BH57+BAWANA!BI57</f>
        <v>13.13</v>
      </c>
      <c r="AA57">
        <f>BAWANA!AB57+BAWANA!AC57</f>
        <v>13.13</v>
      </c>
      <c r="AB57">
        <f>BAWANA!AI57+BAWANA!AJ57</f>
        <v>13.13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123.74000000000001</v>
      </c>
      <c r="E58">
        <f>BAWANA!AQ58</f>
        <v>0</v>
      </c>
      <c r="F58">
        <f t="shared" si="4"/>
        <v>736</v>
      </c>
      <c r="G58">
        <f t="shared" si="5"/>
        <v>123.74000000000001</v>
      </c>
      <c r="H58" s="154"/>
      <c r="I58">
        <f>BRPL_EOD!AO58+BRPL_EOD!AP58</f>
        <v>45</v>
      </c>
      <c r="J58">
        <f>BYPL_EOD!AO58+BYPL_EOD!AP58</f>
        <v>30</v>
      </c>
      <c r="K58">
        <f>MES_EOD!AO58+MES_EOD!AP58</f>
        <v>6</v>
      </c>
      <c r="L58">
        <f>NDMC_EOD!AO58+NDMC_EOD!AP58</f>
        <v>12.74</v>
      </c>
      <c r="M58">
        <f>TPDDL_EOD!AO58+TPDDL_EOD!AP58</f>
        <v>30</v>
      </c>
      <c r="N58">
        <f t="shared" si="0"/>
        <v>123.74</v>
      </c>
      <c r="O58" s="154">
        <f t="shared" si="1"/>
        <v>0</v>
      </c>
      <c r="P58">
        <v>45.000000000000007</v>
      </c>
      <c r="Q58">
        <v>30.000000000000004</v>
      </c>
      <c r="R58">
        <v>6.0000000000000009</v>
      </c>
      <c r="S58">
        <v>12.740000000000002</v>
      </c>
      <c r="T58">
        <v>30.000000000000004</v>
      </c>
      <c r="U58" s="156">
        <f t="shared" si="2"/>
        <v>123.74000000000001</v>
      </c>
      <c r="V58" s="154">
        <f t="shared" si="3"/>
        <v>0</v>
      </c>
      <c r="Y58">
        <f>BAWANA!BA58+BAWANA!BB58</f>
        <v>13.13</v>
      </c>
      <c r="Z58">
        <f>BAWANA!BH58+BAWANA!BI58</f>
        <v>13.13</v>
      </c>
      <c r="AA58">
        <f>BAWANA!AB58+BAWANA!AC58</f>
        <v>13.13</v>
      </c>
      <c r="AB58">
        <f>BAWANA!AI58+BAWANA!AJ58</f>
        <v>13.13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123.74000000000001</v>
      </c>
      <c r="E59">
        <f>BAWANA!AQ59</f>
        <v>0</v>
      </c>
      <c r="F59">
        <f t="shared" si="4"/>
        <v>736</v>
      </c>
      <c r="G59">
        <f t="shared" si="5"/>
        <v>123.74000000000001</v>
      </c>
      <c r="H59" s="154"/>
      <c r="I59">
        <f>BRPL_EOD!AO59+BRPL_EOD!AP59</f>
        <v>45</v>
      </c>
      <c r="J59">
        <f>BYPL_EOD!AO59+BYPL_EOD!AP59</f>
        <v>30</v>
      </c>
      <c r="K59">
        <f>MES_EOD!AO59+MES_EOD!AP59</f>
        <v>6</v>
      </c>
      <c r="L59">
        <f>NDMC_EOD!AO59+NDMC_EOD!AP59</f>
        <v>12.74</v>
      </c>
      <c r="M59">
        <f>TPDDL_EOD!AO59+TPDDL_EOD!AP59</f>
        <v>30</v>
      </c>
      <c r="N59">
        <f t="shared" si="0"/>
        <v>123.74</v>
      </c>
      <c r="O59" s="154">
        <f t="shared" si="1"/>
        <v>0</v>
      </c>
      <c r="P59">
        <v>45.000000000000007</v>
      </c>
      <c r="Q59">
        <v>30.000000000000004</v>
      </c>
      <c r="R59">
        <v>6.0000000000000009</v>
      </c>
      <c r="S59">
        <v>12.740000000000002</v>
      </c>
      <c r="T59">
        <v>30.000000000000004</v>
      </c>
      <c r="U59" s="156">
        <f t="shared" si="2"/>
        <v>123.74000000000001</v>
      </c>
      <c r="V59" s="154">
        <f t="shared" si="3"/>
        <v>0</v>
      </c>
      <c r="Y59">
        <f>BAWANA!BA59+BAWANA!BB59</f>
        <v>13.13</v>
      </c>
      <c r="Z59">
        <f>BAWANA!BH59+BAWANA!BI59</f>
        <v>13.13</v>
      </c>
      <c r="AA59">
        <f>BAWANA!AB59+BAWANA!AC59</f>
        <v>13.13</v>
      </c>
      <c r="AB59">
        <f>BAWANA!AI59+BAWANA!AJ59</f>
        <v>13.13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123.74000000000001</v>
      </c>
      <c r="E60">
        <f>BAWANA!AQ60</f>
        <v>0</v>
      </c>
      <c r="F60">
        <f t="shared" si="4"/>
        <v>736</v>
      </c>
      <c r="G60">
        <f t="shared" si="5"/>
        <v>123.74000000000001</v>
      </c>
      <c r="H60" s="154"/>
      <c r="I60">
        <f>BRPL_EOD!AO60+BRPL_EOD!AP60</f>
        <v>45</v>
      </c>
      <c r="J60">
        <f>BYPL_EOD!AO60+BYPL_EOD!AP60</f>
        <v>30</v>
      </c>
      <c r="K60">
        <f>MES_EOD!AO60+MES_EOD!AP60</f>
        <v>6</v>
      </c>
      <c r="L60">
        <f>NDMC_EOD!AO60+NDMC_EOD!AP60</f>
        <v>12.74</v>
      </c>
      <c r="M60">
        <f>TPDDL_EOD!AO60+TPDDL_EOD!AP60</f>
        <v>30</v>
      </c>
      <c r="N60">
        <f t="shared" si="0"/>
        <v>123.74</v>
      </c>
      <c r="O60" s="154">
        <f t="shared" si="1"/>
        <v>0</v>
      </c>
      <c r="P60">
        <v>45.000000000000007</v>
      </c>
      <c r="Q60">
        <v>30.000000000000004</v>
      </c>
      <c r="R60">
        <v>6.0000000000000009</v>
      </c>
      <c r="S60">
        <v>12.740000000000002</v>
      </c>
      <c r="T60">
        <v>30.000000000000004</v>
      </c>
      <c r="U60" s="156">
        <f t="shared" si="2"/>
        <v>123.74000000000001</v>
      </c>
      <c r="V60" s="154">
        <f t="shared" si="3"/>
        <v>0</v>
      </c>
      <c r="Y60">
        <f>BAWANA!BA60+BAWANA!BB60</f>
        <v>13.13</v>
      </c>
      <c r="Z60">
        <f>BAWANA!BH60+BAWANA!BI60</f>
        <v>13.13</v>
      </c>
      <c r="AA60">
        <f>BAWANA!AB60+BAWANA!AC60</f>
        <v>13.13</v>
      </c>
      <c r="AB60">
        <f>BAWANA!AI60+BAWANA!AJ60</f>
        <v>13.13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153.74</v>
      </c>
      <c r="E61">
        <f>BAWANA!AQ61</f>
        <v>0</v>
      </c>
      <c r="F61">
        <f t="shared" si="4"/>
        <v>736</v>
      </c>
      <c r="G61">
        <f t="shared" si="5"/>
        <v>153.74</v>
      </c>
      <c r="H61" s="154"/>
      <c r="I61">
        <f>BRPL_EOD!AO61+BRPL_EOD!AP61</f>
        <v>45</v>
      </c>
      <c r="J61">
        <f>BYPL_EOD!AO61+BYPL_EOD!AP61</f>
        <v>50</v>
      </c>
      <c r="K61">
        <f>MES_EOD!AO61+MES_EOD!AP61</f>
        <v>16.739999999999998</v>
      </c>
      <c r="L61">
        <f>NDMC_EOD!AO61+NDMC_EOD!AP61</f>
        <v>12</v>
      </c>
      <c r="M61">
        <f>TPDDL_EOD!AO61+TPDDL_EOD!AP61</f>
        <v>30</v>
      </c>
      <c r="N61">
        <f t="shared" si="0"/>
        <v>153.74</v>
      </c>
      <c r="O61" s="154">
        <f t="shared" si="1"/>
        <v>0</v>
      </c>
      <c r="P61">
        <v>45</v>
      </c>
      <c r="Q61">
        <v>50</v>
      </c>
      <c r="R61">
        <v>16.739999999999998</v>
      </c>
      <c r="S61">
        <v>12</v>
      </c>
      <c r="T61">
        <v>30</v>
      </c>
      <c r="U61" s="156">
        <f t="shared" si="2"/>
        <v>153.74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143</v>
      </c>
      <c r="E62">
        <f>BAWANA!AQ62</f>
        <v>0</v>
      </c>
      <c r="F62">
        <f t="shared" si="4"/>
        <v>736</v>
      </c>
      <c r="G62">
        <f t="shared" si="5"/>
        <v>143</v>
      </c>
      <c r="H62" s="154"/>
      <c r="I62">
        <f>BRPL_EOD!AO62+BRPL_EOD!AP62</f>
        <v>45</v>
      </c>
      <c r="J62">
        <f>BYPL_EOD!AO62+BYPL_EOD!AP62</f>
        <v>50</v>
      </c>
      <c r="K62">
        <f>MES_EOD!AO62+MES_EOD!AP62</f>
        <v>6</v>
      </c>
      <c r="L62">
        <f>NDMC_EOD!AO62+NDMC_EOD!AP62</f>
        <v>12</v>
      </c>
      <c r="M62">
        <f>TPDDL_EOD!AO62+TPDDL_EOD!AP62</f>
        <v>30</v>
      </c>
      <c r="N62">
        <f t="shared" si="0"/>
        <v>143</v>
      </c>
      <c r="O62" s="154">
        <f t="shared" si="1"/>
        <v>0</v>
      </c>
      <c r="P62">
        <v>45</v>
      </c>
      <c r="Q62">
        <v>50</v>
      </c>
      <c r="R62">
        <v>6</v>
      </c>
      <c r="S62">
        <v>12</v>
      </c>
      <c r="T62">
        <v>30</v>
      </c>
      <c r="U62" s="156">
        <f t="shared" si="2"/>
        <v>143</v>
      </c>
      <c r="V62" s="154">
        <f t="shared" si="3"/>
        <v>0</v>
      </c>
      <c r="Y62">
        <f>BAWANA!BA62+BAWANA!BB62</f>
        <v>3.5</v>
      </c>
      <c r="Z62">
        <f>BAWANA!BH62+BAWANA!BI62</f>
        <v>3.5</v>
      </c>
      <c r="AA62">
        <f>BAWANA!AB62+BAWANA!AC62</f>
        <v>3.5</v>
      </c>
      <c r="AB62">
        <f>BAWANA!AI62+BAWANA!AJ62</f>
        <v>3.5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121.24000000000001</v>
      </c>
      <c r="E63">
        <f>BAWANA!AQ63</f>
        <v>0</v>
      </c>
      <c r="F63">
        <f t="shared" si="4"/>
        <v>736</v>
      </c>
      <c r="G63">
        <f t="shared" si="5"/>
        <v>121.24000000000001</v>
      </c>
      <c r="H63" s="154"/>
      <c r="I63">
        <f>BRPL_EOD!AO63+BRPL_EOD!AP63</f>
        <v>45</v>
      </c>
      <c r="J63">
        <f>BYPL_EOD!AO63+BYPL_EOD!AP63</f>
        <v>25</v>
      </c>
      <c r="K63">
        <f>MES_EOD!AO63+MES_EOD!AP63</f>
        <v>6</v>
      </c>
      <c r="L63">
        <f>NDMC_EOD!AO63+NDMC_EOD!AP63</f>
        <v>13.95</v>
      </c>
      <c r="M63">
        <f>TPDDL_EOD!AO63+TPDDL_EOD!AP63</f>
        <v>31.28</v>
      </c>
      <c r="N63">
        <f t="shared" si="0"/>
        <v>121.23</v>
      </c>
      <c r="O63" s="154">
        <f t="shared" si="1"/>
        <v>1.0000000000005116E-2</v>
      </c>
      <c r="P63">
        <v>45.003711952487009</v>
      </c>
      <c r="Q63">
        <v>25.002062195826117</v>
      </c>
      <c r="R63">
        <v>6.0004949269982681</v>
      </c>
      <c r="S63">
        <v>13.951150705270972</v>
      </c>
      <c r="T63">
        <v>31.282580219417639</v>
      </c>
      <c r="U63" s="156">
        <f t="shared" si="2"/>
        <v>121.24000000000001</v>
      </c>
      <c r="V63" s="154">
        <f t="shared" si="3"/>
        <v>0</v>
      </c>
      <c r="Y63">
        <f>BAWANA!BA63+BAWANA!BB63</f>
        <v>14.38</v>
      </c>
      <c r="Z63">
        <f>BAWANA!BH63+BAWANA!BI63</f>
        <v>14.38</v>
      </c>
      <c r="AA63">
        <f>BAWANA!AB63+BAWANA!AC63</f>
        <v>14.38</v>
      </c>
      <c r="AB63">
        <f>BAWANA!AI63+BAWANA!AJ63</f>
        <v>14.38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121.24000000000001</v>
      </c>
      <c r="E64">
        <f>BAWANA!AQ64</f>
        <v>0</v>
      </c>
      <c r="F64">
        <f t="shared" si="4"/>
        <v>736</v>
      </c>
      <c r="G64">
        <f t="shared" si="5"/>
        <v>121.24000000000001</v>
      </c>
      <c r="H64" s="154"/>
      <c r="I64">
        <f>BRPL_EOD!AO64+BRPL_EOD!AP64</f>
        <v>45</v>
      </c>
      <c r="J64">
        <f>BYPL_EOD!AO64+BYPL_EOD!AP64</f>
        <v>25</v>
      </c>
      <c r="K64">
        <f>MES_EOD!AO64+MES_EOD!AP64</f>
        <v>6</v>
      </c>
      <c r="L64">
        <f>NDMC_EOD!AO64+NDMC_EOD!AP64</f>
        <v>13.95</v>
      </c>
      <c r="M64">
        <f>TPDDL_EOD!AO64+TPDDL_EOD!AP64</f>
        <v>31.28</v>
      </c>
      <c r="N64">
        <f t="shared" si="0"/>
        <v>121.23</v>
      </c>
      <c r="O64" s="154">
        <f t="shared" si="1"/>
        <v>1.0000000000005116E-2</v>
      </c>
      <c r="P64">
        <v>45.003711952487009</v>
      </c>
      <c r="Q64">
        <v>25.002062195826117</v>
      </c>
      <c r="R64">
        <v>6.0004949269982681</v>
      </c>
      <c r="S64">
        <v>13.951150705270972</v>
      </c>
      <c r="T64">
        <v>31.282580219417639</v>
      </c>
      <c r="U64" s="156">
        <f t="shared" si="2"/>
        <v>121.24000000000001</v>
      </c>
      <c r="V64" s="154">
        <f t="shared" si="3"/>
        <v>0</v>
      </c>
      <c r="Y64">
        <f>BAWANA!BA64+BAWANA!BB64</f>
        <v>14.38</v>
      </c>
      <c r="Z64">
        <f>BAWANA!BH64+BAWANA!BI64</f>
        <v>14.38</v>
      </c>
      <c r="AA64">
        <f>BAWANA!AB64+BAWANA!AC64</f>
        <v>14.38</v>
      </c>
      <c r="AB64">
        <f>BAWANA!AI64+BAWANA!AJ64</f>
        <v>14.38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121.24000000000001</v>
      </c>
      <c r="E65">
        <f>BAWANA!AQ65</f>
        <v>0</v>
      </c>
      <c r="F65">
        <f t="shared" si="4"/>
        <v>736</v>
      </c>
      <c r="G65">
        <f t="shared" si="5"/>
        <v>121.24000000000001</v>
      </c>
      <c r="H65" s="154"/>
      <c r="I65">
        <f>BRPL_EOD!AO65+BRPL_EOD!AP65</f>
        <v>45</v>
      </c>
      <c r="J65">
        <f>BYPL_EOD!AO65+BYPL_EOD!AP65</f>
        <v>25</v>
      </c>
      <c r="K65">
        <f>MES_EOD!AO65+MES_EOD!AP65</f>
        <v>6</v>
      </c>
      <c r="L65">
        <f>NDMC_EOD!AO65+NDMC_EOD!AP65</f>
        <v>13.95</v>
      </c>
      <c r="M65">
        <f>TPDDL_EOD!AO65+TPDDL_EOD!AP65</f>
        <v>31.28</v>
      </c>
      <c r="N65">
        <f t="shared" si="0"/>
        <v>121.23</v>
      </c>
      <c r="O65" s="154">
        <f t="shared" si="1"/>
        <v>1.0000000000005116E-2</v>
      </c>
      <c r="P65">
        <v>45.003711952487009</v>
      </c>
      <c r="Q65">
        <v>25.002062195826117</v>
      </c>
      <c r="R65">
        <v>6.0004949269982681</v>
      </c>
      <c r="S65">
        <v>13.951150705270972</v>
      </c>
      <c r="T65">
        <v>31.282580219417639</v>
      </c>
      <c r="U65" s="156">
        <f t="shared" si="2"/>
        <v>121.24000000000001</v>
      </c>
      <c r="V65" s="154">
        <f t="shared" si="3"/>
        <v>0</v>
      </c>
      <c r="Y65">
        <f>BAWANA!BA65+BAWANA!BB65</f>
        <v>14.38</v>
      </c>
      <c r="Z65">
        <f>BAWANA!BH65+BAWANA!BI65</f>
        <v>14.38</v>
      </c>
      <c r="AA65">
        <f>BAWANA!AB65+BAWANA!AC65</f>
        <v>14.38</v>
      </c>
      <c r="AB65">
        <f>BAWANA!AI65+BAWANA!AJ65</f>
        <v>14.38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121.24000000000001</v>
      </c>
      <c r="E66">
        <f>BAWANA!AQ66</f>
        <v>0</v>
      </c>
      <c r="F66">
        <f t="shared" si="4"/>
        <v>736</v>
      </c>
      <c r="G66">
        <f t="shared" si="5"/>
        <v>121.24000000000001</v>
      </c>
      <c r="H66" s="154"/>
      <c r="I66">
        <f>BRPL_EOD!AO66+BRPL_EOD!AP66</f>
        <v>45</v>
      </c>
      <c r="J66">
        <f>BYPL_EOD!AO66+BYPL_EOD!AP66</f>
        <v>25</v>
      </c>
      <c r="K66">
        <f>MES_EOD!AO66+MES_EOD!AP66</f>
        <v>6</v>
      </c>
      <c r="L66">
        <f>NDMC_EOD!AO66+NDMC_EOD!AP66</f>
        <v>13.95</v>
      </c>
      <c r="M66">
        <f>TPDDL_EOD!AO66+TPDDL_EOD!AP66</f>
        <v>31.28</v>
      </c>
      <c r="N66">
        <f t="shared" si="0"/>
        <v>121.23</v>
      </c>
      <c r="O66" s="154">
        <f t="shared" si="1"/>
        <v>1.0000000000005116E-2</v>
      </c>
      <c r="P66">
        <v>45.003711952487009</v>
      </c>
      <c r="Q66">
        <v>25.002062195826117</v>
      </c>
      <c r="R66">
        <v>6.0004949269982681</v>
      </c>
      <c r="S66">
        <v>13.951150705270972</v>
      </c>
      <c r="T66">
        <v>31.282580219417639</v>
      </c>
      <c r="U66" s="156">
        <f t="shared" si="2"/>
        <v>121.24000000000001</v>
      </c>
      <c r="V66" s="154">
        <f t="shared" si="3"/>
        <v>0</v>
      </c>
      <c r="Y66">
        <f>BAWANA!BA66+BAWANA!BB66</f>
        <v>14.38</v>
      </c>
      <c r="Z66">
        <f>BAWANA!BH66+BAWANA!BI66</f>
        <v>14.38</v>
      </c>
      <c r="AA66">
        <f>BAWANA!AB66+BAWANA!AC66</f>
        <v>14.38</v>
      </c>
      <c r="AB66">
        <f>BAWANA!AI66+BAWANA!AJ66</f>
        <v>14.38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126</v>
      </c>
      <c r="E67">
        <f>BAWANA!AQ67</f>
        <v>0</v>
      </c>
      <c r="F67">
        <f t="shared" si="4"/>
        <v>736</v>
      </c>
      <c r="G67">
        <f t="shared" si="5"/>
        <v>126</v>
      </c>
      <c r="H67" s="154"/>
      <c r="I67">
        <f>BRPL_EOD!AO67+BRPL_EOD!AP67</f>
        <v>45</v>
      </c>
      <c r="J67">
        <f>BYPL_EOD!AO67+BYPL_EOD!AP67</f>
        <v>25</v>
      </c>
      <c r="K67">
        <f>MES_EOD!AO67+MES_EOD!AP67</f>
        <v>14</v>
      </c>
      <c r="L67">
        <f>NDMC_EOD!AO67+NDMC_EOD!AP67</f>
        <v>12</v>
      </c>
      <c r="M67">
        <f>TPDDL_EOD!AO67+TPDDL_EOD!AP67</f>
        <v>30</v>
      </c>
      <c r="N67">
        <f t="shared" ref="N67:N98" si="7">SUM(I67:M67)</f>
        <v>126</v>
      </c>
      <c r="O67" s="154">
        <f t="shared" ref="O67:O98" si="8">G67-N67</f>
        <v>0</v>
      </c>
      <c r="P67">
        <v>45</v>
      </c>
      <c r="Q67">
        <v>25</v>
      </c>
      <c r="R67">
        <v>14</v>
      </c>
      <c r="S67">
        <v>12</v>
      </c>
      <c r="T67">
        <v>30</v>
      </c>
      <c r="U67" s="156">
        <f t="shared" ref="U67:U98" si="9">SUM(P67:T67)</f>
        <v>126</v>
      </c>
      <c r="V67" s="154">
        <f t="shared" ref="V67:V99" si="10">G67-U67</f>
        <v>0</v>
      </c>
      <c r="Y67">
        <f>BAWANA!BA67+BAWANA!BB67</f>
        <v>12</v>
      </c>
      <c r="Z67">
        <f>BAWANA!BH67+BAWANA!BI67</f>
        <v>12</v>
      </c>
      <c r="AA67">
        <f>BAWANA!AB67+BAWANA!AC67</f>
        <v>12</v>
      </c>
      <c r="AB67">
        <f>BAWANA!AI67+BAWANA!AJ67</f>
        <v>12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121.24000000000001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121.24000000000001</v>
      </c>
      <c r="H68" s="154"/>
      <c r="I68">
        <f>BRPL_EOD!AO68+BRPL_EOD!AP68</f>
        <v>45</v>
      </c>
      <c r="J68">
        <f>BYPL_EOD!AO68+BYPL_EOD!AP68</f>
        <v>25</v>
      </c>
      <c r="K68">
        <f>MES_EOD!AO68+MES_EOD!AP68</f>
        <v>6</v>
      </c>
      <c r="L68">
        <f>NDMC_EOD!AO68+NDMC_EOD!AP68</f>
        <v>13.95</v>
      </c>
      <c r="M68">
        <f>TPDDL_EOD!AO68+TPDDL_EOD!AP68</f>
        <v>31.28</v>
      </c>
      <c r="N68">
        <f t="shared" si="7"/>
        <v>121.23</v>
      </c>
      <c r="O68" s="154">
        <f t="shared" si="8"/>
        <v>1.0000000000005116E-2</v>
      </c>
      <c r="P68">
        <v>45.003711952487009</v>
      </c>
      <c r="Q68">
        <v>25.002062195826117</v>
      </c>
      <c r="R68">
        <v>6.0004949269982681</v>
      </c>
      <c r="S68">
        <v>13.951150705270972</v>
      </c>
      <c r="T68">
        <v>31.282580219417639</v>
      </c>
      <c r="U68" s="156">
        <f t="shared" si="9"/>
        <v>121.24000000000001</v>
      </c>
      <c r="V68" s="154">
        <f t="shared" si="10"/>
        <v>0</v>
      </c>
      <c r="Y68">
        <f>BAWANA!BA68+BAWANA!BB68</f>
        <v>14.38</v>
      </c>
      <c r="Z68">
        <f>BAWANA!BH68+BAWANA!BI68</f>
        <v>14.38</v>
      </c>
      <c r="AA68">
        <f>BAWANA!AB68+BAWANA!AC68</f>
        <v>14.38</v>
      </c>
      <c r="AB68">
        <f>BAWANA!AI68+BAWANA!AJ68</f>
        <v>14.38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121.24000000000001</v>
      </c>
      <c r="E69">
        <f>BAWANA!AQ69</f>
        <v>0</v>
      </c>
      <c r="F69">
        <f t="shared" si="11"/>
        <v>736</v>
      </c>
      <c r="G69">
        <f t="shared" si="12"/>
        <v>121.24000000000001</v>
      </c>
      <c r="H69" s="154"/>
      <c r="I69">
        <f>BRPL_EOD!AO69+BRPL_EOD!AP69</f>
        <v>45</v>
      </c>
      <c r="J69">
        <f>BYPL_EOD!AO69+BYPL_EOD!AP69</f>
        <v>25</v>
      </c>
      <c r="K69">
        <f>MES_EOD!AO69+MES_EOD!AP69</f>
        <v>6</v>
      </c>
      <c r="L69">
        <f>NDMC_EOD!AO69+NDMC_EOD!AP69</f>
        <v>13.95</v>
      </c>
      <c r="M69">
        <f>TPDDL_EOD!AO69+TPDDL_EOD!AP69</f>
        <v>31.28</v>
      </c>
      <c r="N69">
        <f t="shared" si="7"/>
        <v>121.23</v>
      </c>
      <c r="O69" s="154">
        <f t="shared" si="8"/>
        <v>1.0000000000005116E-2</v>
      </c>
      <c r="P69">
        <v>45.003711952487009</v>
      </c>
      <c r="Q69">
        <v>25.002062195826117</v>
      </c>
      <c r="R69">
        <v>6.0004949269982681</v>
      </c>
      <c r="S69">
        <v>13.951150705270972</v>
      </c>
      <c r="T69">
        <v>31.282580219417639</v>
      </c>
      <c r="U69" s="156">
        <f t="shared" si="9"/>
        <v>121.24000000000001</v>
      </c>
      <c r="V69" s="154">
        <f t="shared" si="10"/>
        <v>0</v>
      </c>
      <c r="Y69">
        <f>BAWANA!BA69+BAWANA!BB69</f>
        <v>14.38</v>
      </c>
      <c r="Z69">
        <f>BAWANA!BH69+BAWANA!BI69</f>
        <v>14.38</v>
      </c>
      <c r="AA69">
        <f>BAWANA!AB69+BAWANA!AC69</f>
        <v>14.38</v>
      </c>
      <c r="AB69">
        <f>BAWANA!AI69+BAWANA!AJ69</f>
        <v>14.38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121.24000000000001</v>
      </c>
      <c r="E70">
        <f>BAWANA!AQ70</f>
        <v>0</v>
      </c>
      <c r="F70">
        <f t="shared" si="11"/>
        <v>736</v>
      </c>
      <c r="G70">
        <f t="shared" si="12"/>
        <v>121.24000000000001</v>
      </c>
      <c r="H70" s="154"/>
      <c r="I70">
        <f>BRPL_EOD!AO70+BRPL_EOD!AP70</f>
        <v>45</v>
      </c>
      <c r="J70">
        <f>BYPL_EOD!AO70+BYPL_EOD!AP70</f>
        <v>25</v>
      </c>
      <c r="K70">
        <f>MES_EOD!AO70+MES_EOD!AP70</f>
        <v>6</v>
      </c>
      <c r="L70">
        <f>NDMC_EOD!AO70+NDMC_EOD!AP70</f>
        <v>13.95</v>
      </c>
      <c r="M70">
        <f>TPDDL_EOD!AO70+TPDDL_EOD!AP70</f>
        <v>31.28</v>
      </c>
      <c r="N70">
        <f t="shared" si="7"/>
        <v>121.23</v>
      </c>
      <c r="O70" s="154">
        <f t="shared" si="8"/>
        <v>1.0000000000005116E-2</v>
      </c>
      <c r="P70">
        <v>45.003711952487009</v>
      </c>
      <c r="Q70">
        <v>25.002062195826117</v>
      </c>
      <c r="R70">
        <v>6.0004949269982681</v>
      </c>
      <c r="S70">
        <v>13.951150705270972</v>
      </c>
      <c r="T70">
        <v>31.282580219417639</v>
      </c>
      <c r="U70" s="156">
        <f t="shared" si="9"/>
        <v>121.24000000000001</v>
      </c>
      <c r="V70" s="154">
        <f t="shared" si="10"/>
        <v>0</v>
      </c>
      <c r="Y70">
        <f>BAWANA!BA70+BAWANA!BB70</f>
        <v>14.38</v>
      </c>
      <c r="Z70">
        <f>BAWANA!BH70+BAWANA!BI70</f>
        <v>14.38</v>
      </c>
      <c r="AA70">
        <f>BAWANA!AB70+BAWANA!AC70</f>
        <v>14.38</v>
      </c>
      <c r="AB70">
        <f>BAWANA!AI70+BAWANA!AJ70</f>
        <v>14.38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121.24000000000001</v>
      </c>
      <c r="E71">
        <f>BAWANA!AQ71</f>
        <v>0</v>
      </c>
      <c r="F71">
        <f t="shared" si="11"/>
        <v>736</v>
      </c>
      <c r="G71">
        <f t="shared" si="12"/>
        <v>121.24000000000001</v>
      </c>
      <c r="H71" s="154"/>
      <c r="I71">
        <f>BRPL_EOD!AO71+BRPL_EOD!AP71</f>
        <v>45</v>
      </c>
      <c r="J71">
        <f>BYPL_EOD!AO71+BYPL_EOD!AP71</f>
        <v>25</v>
      </c>
      <c r="K71">
        <f>MES_EOD!AO71+MES_EOD!AP71</f>
        <v>6</v>
      </c>
      <c r="L71">
        <f>NDMC_EOD!AO71+NDMC_EOD!AP71</f>
        <v>13.95</v>
      </c>
      <c r="M71">
        <f>TPDDL_EOD!AO71+TPDDL_EOD!AP71</f>
        <v>31.28</v>
      </c>
      <c r="N71">
        <f t="shared" si="7"/>
        <v>121.23</v>
      </c>
      <c r="O71" s="154">
        <f t="shared" si="8"/>
        <v>1.0000000000005116E-2</v>
      </c>
      <c r="P71">
        <v>45.003711952487009</v>
      </c>
      <c r="Q71">
        <v>25.002062195826117</v>
      </c>
      <c r="R71">
        <v>6.0004949269982681</v>
      </c>
      <c r="S71">
        <v>13.951150705270972</v>
      </c>
      <c r="T71">
        <v>31.282580219417639</v>
      </c>
      <c r="U71" s="156">
        <f t="shared" si="9"/>
        <v>121.24000000000001</v>
      </c>
      <c r="V71" s="154">
        <f t="shared" si="10"/>
        <v>0</v>
      </c>
      <c r="Y71">
        <f>BAWANA!BA71+BAWANA!BB71</f>
        <v>14.38</v>
      </c>
      <c r="Z71">
        <f>BAWANA!BH71+BAWANA!BI71</f>
        <v>14.38</v>
      </c>
      <c r="AA71">
        <f>BAWANA!AB71+BAWANA!AC71</f>
        <v>14.38</v>
      </c>
      <c r="AB71">
        <f>BAWANA!AI71+BAWANA!AJ71</f>
        <v>14.38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121.24000000000001</v>
      </c>
      <c r="E72">
        <f>BAWANA!AQ72</f>
        <v>0</v>
      </c>
      <c r="F72">
        <f t="shared" si="11"/>
        <v>736</v>
      </c>
      <c r="G72">
        <f t="shared" si="12"/>
        <v>121.24000000000001</v>
      </c>
      <c r="H72" s="154"/>
      <c r="I72">
        <f>BRPL_EOD!AO72+BRPL_EOD!AP72</f>
        <v>45</v>
      </c>
      <c r="J72">
        <f>BYPL_EOD!AO72+BYPL_EOD!AP72</f>
        <v>25</v>
      </c>
      <c r="K72">
        <f>MES_EOD!AO72+MES_EOD!AP72</f>
        <v>6</v>
      </c>
      <c r="L72">
        <f>NDMC_EOD!AO72+NDMC_EOD!AP72</f>
        <v>13.95</v>
      </c>
      <c r="M72">
        <f>TPDDL_EOD!AO72+TPDDL_EOD!AP72</f>
        <v>31.28</v>
      </c>
      <c r="N72">
        <f t="shared" si="7"/>
        <v>121.23</v>
      </c>
      <c r="O72" s="154">
        <f t="shared" si="8"/>
        <v>1.0000000000005116E-2</v>
      </c>
      <c r="P72">
        <v>45.003711952487009</v>
      </c>
      <c r="Q72">
        <v>25.002062195826117</v>
      </c>
      <c r="R72">
        <v>6.0004949269982681</v>
      </c>
      <c r="S72">
        <v>13.951150705270972</v>
      </c>
      <c r="T72">
        <v>31.282580219417639</v>
      </c>
      <c r="U72" s="156">
        <f t="shared" si="9"/>
        <v>121.24000000000001</v>
      </c>
      <c r="V72" s="154">
        <f t="shared" si="10"/>
        <v>0</v>
      </c>
      <c r="Y72">
        <f>BAWANA!BA72+BAWANA!BB72</f>
        <v>14.38</v>
      </c>
      <c r="Z72">
        <f>BAWANA!BH72+BAWANA!BI72</f>
        <v>14.38</v>
      </c>
      <c r="AA72">
        <f>BAWANA!AB72+BAWANA!AC72</f>
        <v>14.38</v>
      </c>
      <c r="AB72">
        <f>BAWANA!AI72+BAWANA!AJ72</f>
        <v>14.38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143</v>
      </c>
      <c r="E73">
        <f>BAWANA!AQ73</f>
        <v>0</v>
      </c>
      <c r="F73">
        <f t="shared" si="11"/>
        <v>736</v>
      </c>
      <c r="G73">
        <f t="shared" si="12"/>
        <v>143</v>
      </c>
      <c r="H73" s="154"/>
      <c r="I73">
        <f>BRPL_EOD!AO73+BRPL_EOD!AP73</f>
        <v>45</v>
      </c>
      <c r="J73">
        <f>BYPL_EOD!AO73+BYPL_EOD!AP73</f>
        <v>25</v>
      </c>
      <c r="K73">
        <f>MES_EOD!AO73+MES_EOD!AP73</f>
        <v>13</v>
      </c>
      <c r="L73">
        <f>NDMC_EOD!AO73+NDMC_EOD!AP73</f>
        <v>30</v>
      </c>
      <c r="M73">
        <f>TPDDL_EOD!AO73+TPDDL_EOD!AP73</f>
        <v>30</v>
      </c>
      <c r="N73">
        <f t="shared" si="7"/>
        <v>143</v>
      </c>
      <c r="O73" s="154">
        <f t="shared" si="8"/>
        <v>0</v>
      </c>
      <c r="P73">
        <v>45</v>
      </c>
      <c r="Q73">
        <v>25</v>
      </c>
      <c r="R73">
        <v>13</v>
      </c>
      <c r="S73">
        <v>30</v>
      </c>
      <c r="T73">
        <v>30</v>
      </c>
      <c r="U73" s="156">
        <f t="shared" si="9"/>
        <v>143</v>
      </c>
      <c r="V73" s="154">
        <f t="shared" si="10"/>
        <v>0</v>
      </c>
      <c r="Y73">
        <f>BAWANA!BA73+BAWANA!BB73</f>
        <v>3.5</v>
      </c>
      <c r="Z73">
        <f>BAWANA!BH73+BAWANA!BI73</f>
        <v>3.5</v>
      </c>
      <c r="AA73">
        <f>BAWANA!AB73+BAWANA!AC73</f>
        <v>3.5</v>
      </c>
      <c r="AB73">
        <f>BAWANA!AI73+BAWANA!AJ73</f>
        <v>3.5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135</v>
      </c>
      <c r="E74">
        <f>BAWANA!AQ74</f>
        <v>0</v>
      </c>
      <c r="F74">
        <f t="shared" si="11"/>
        <v>736</v>
      </c>
      <c r="G74">
        <f t="shared" si="12"/>
        <v>135</v>
      </c>
      <c r="H74" s="154"/>
      <c r="I74">
        <f>BRPL_EOD!AO74+BRPL_EOD!AP74</f>
        <v>45</v>
      </c>
      <c r="J74">
        <f>BYPL_EOD!AO74+BYPL_EOD!AP74</f>
        <v>25</v>
      </c>
      <c r="K74">
        <f>MES_EOD!AO74+MES_EOD!AP74</f>
        <v>5</v>
      </c>
      <c r="L74">
        <f>NDMC_EOD!AO74+NDMC_EOD!AP74</f>
        <v>30</v>
      </c>
      <c r="M74">
        <f>TPDDL_EOD!AO74+TPDDL_EOD!AP74</f>
        <v>30</v>
      </c>
      <c r="N74">
        <f t="shared" si="7"/>
        <v>135</v>
      </c>
      <c r="O74" s="154">
        <f t="shared" si="8"/>
        <v>0</v>
      </c>
      <c r="P74">
        <v>45</v>
      </c>
      <c r="Q74">
        <v>25</v>
      </c>
      <c r="R74">
        <v>5</v>
      </c>
      <c r="S74">
        <v>30</v>
      </c>
      <c r="T74">
        <v>30</v>
      </c>
      <c r="U74" s="156">
        <f t="shared" si="9"/>
        <v>135</v>
      </c>
      <c r="V74" s="154">
        <f t="shared" si="10"/>
        <v>0</v>
      </c>
      <c r="Y74">
        <f>BAWANA!BA74+BAWANA!BB74</f>
        <v>7.5</v>
      </c>
      <c r="Z74">
        <f>BAWANA!BH74+BAWANA!BI74</f>
        <v>7.5</v>
      </c>
      <c r="AA74">
        <f>BAWANA!AB74+BAWANA!AC74</f>
        <v>7.5</v>
      </c>
      <c r="AB74">
        <f>BAWANA!AI74+BAWANA!AJ74</f>
        <v>7.5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135</v>
      </c>
      <c r="E75">
        <f>BAWANA!AQ75</f>
        <v>0</v>
      </c>
      <c r="F75">
        <f t="shared" si="11"/>
        <v>768</v>
      </c>
      <c r="G75">
        <f t="shared" si="12"/>
        <v>135</v>
      </c>
      <c r="H75" s="154"/>
      <c r="I75">
        <f>BRPL_EOD!AO75+BRPL_EOD!AP75</f>
        <v>45</v>
      </c>
      <c r="J75">
        <f>BYPL_EOD!AO75+BYPL_EOD!AP75</f>
        <v>25</v>
      </c>
      <c r="K75">
        <f>MES_EOD!AO75+MES_EOD!AP75</f>
        <v>5</v>
      </c>
      <c r="L75">
        <f>NDMC_EOD!AO75+NDMC_EOD!AP75</f>
        <v>30</v>
      </c>
      <c r="M75">
        <f>TPDDL_EOD!AO75+TPDDL_EOD!AP75</f>
        <v>30</v>
      </c>
      <c r="N75">
        <f t="shared" si="7"/>
        <v>135</v>
      </c>
      <c r="O75" s="154">
        <f t="shared" si="8"/>
        <v>0</v>
      </c>
      <c r="P75">
        <v>45</v>
      </c>
      <c r="Q75">
        <v>25</v>
      </c>
      <c r="R75">
        <v>5</v>
      </c>
      <c r="S75">
        <v>30</v>
      </c>
      <c r="T75">
        <v>30</v>
      </c>
      <c r="U75" s="156">
        <f t="shared" si="9"/>
        <v>135</v>
      </c>
      <c r="V75" s="154">
        <f t="shared" si="10"/>
        <v>0</v>
      </c>
      <c r="Y75">
        <f>BAWANA!BA75+BAWANA!BB75</f>
        <v>7.5</v>
      </c>
      <c r="Z75">
        <f>BAWANA!BH75+BAWANA!BI75</f>
        <v>7.5</v>
      </c>
      <c r="AA75">
        <f>BAWANA!AB75+BAWANA!AC75</f>
        <v>7.5</v>
      </c>
      <c r="AB75">
        <f>BAWANA!AI75+BAWANA!AJ75</f>
        <v>7.5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135</v>
      </c>
      <c r="E76">
        <f>BAWANA!AQ76</f>
        <v>0</v>
      </c>
      <c r="F76">
        <f t="shared" si="11"/>
        <v>768</v>
      </c>
      <c r="G76">
        <f t="shared" si="12"/>
        <v>135</v>
      </c>
      <c r="H76" s="154"/>
      <c r="I76">
        <f>BRPL_EOD!AO76+BRPL_EOD!AP76</f>
        <v>45</v>
      </c>
      <c r="J76">
        <f>BYPL_EOD!AO76+BYPL_EOD!AP76</f>
        <v>25</v>
      </c>
      <c r="K76">
        <f>MES_EOD!AO76+MES_EOD!AP76</f>
        <v>5</v>
      </c>
      <c r="L76">
        <f>NDMC_EOD!AO76+NDMC_EOD!AP76</f>
        <v>30</v>
      </c>
      <c r="M76">
        <f>TPDDL_EOD!AO76+TPDDL_EOD!AP76</f>
        <v>30</v>
      </c>
      <c r="N76">
        <f t="shared" si="7"/>
        <v>135</v>
      </c>
      <c r="O76" s="154">
        <f t="shared" si="8"/>
        <v>0</v>
      </c>
      <c r="P76">
        <v>45</v>
      </c>
      <c r="Q76">
        <v>25</v>
      </c>
      <c r="R76">
        <v>5</v>
      </c>
      <c r="S76">
        <v>30</v>
      </c>
      <c r="T76">
        <v>30</v>
      </c>
      <c r="U76" s="156">
        <f t="shared" si="9"/>
        <v>135</v>
      </c>
      <c r="V76" s="154">
        <f t="shared" si="10"/>
        <v>0</v>
      </c>
      <c r="Y76">
        <f>BAWANA!BA76+BAWANA!BB76</f>
        <v>7.5</v>
      </c>
      <c r="Z76">
        <f>BAWANA!BH76+BAWANA!BI76</f>
        <v>7.5</v>
      </c>
      <c r="AA76">
        <f>BAWANA!AB76+BAWANA!AC76</f>
        <v>7.5</v>
      </c>
      <c r="AB76">
        <f>BAWANA!AI76+BAWANA!AJ76</f>
        <v>7.5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134</v>
      </c>
      <c r="E77">
        <f>BAWANA!AQ77</f>
        <v>0</v>
      </c>
      <c r="F77">
        <f t="shared" si="11"/>
        <v>768</v>
      </c>
      <c r="G77">
        <f t="shared" si="12"/>
        <v>134</v>
      </c>
      <c r="H77" s="154"/>
      <c r="I77">
        <f>BRPL_EOD!AO77+BRPL_EOD!AP77</f>
        <v>45</v>
      </c>
      <c r="J77">
        <f>BYPL_EOD!AO77+BYPL_EOD!AP77</f>
        <v>25</v>
      </c>
      <c r="K77">
        <f>MES_EOD!AO77+MES_EOD!AP77</f>
        <v>4</v>
      </c>
      <c r="L77">
        <f>NDMC_EOD!AO77+NDMC_EOD!AP77</f>
        <v>30</v>
      </c>
      <c r="M77">
        <f>TPDDL_EOD!AO77+TPDDL_EOD!AP77</f>
        <v>30</v>
      </c>
      <c r="N77">
        <f t="shared" si="7"/>
        <v>134</v>
      </c>
      <c r="O77" s="154">
        <f t="shared" si="8"/>
        <v>0</v>
      </c>
      <c r="P77">
        <v>45</v>
      </c>
      <c r="Q77">
        <v>25</v>
      </c>
      <c r="R77">
        <v>4</v>
      </c>
      <c r="S77">
        <v>30</v>
      </c>
      <c r="T77">
        <v>30</v>
      </c>
      <c r="U77" s="156">
        <f t="shared" si="9"/>
        <v>134</v>
      </c>
      <c r="V77" s="154">
        <f t="shared" si="10"/>
        <v>0</v>
      </c>
      <c r="Y77">
        <f>BAWANA!BA77+BAWANA!BB77</f>
        <v>8</v>
      </c>
      <c r="Z77">
        <f>BAWANA!BH77+BAWANA!BI77</f>
        <v>8</v>
      </c>
      <c r="AA77">
        <f>BAWANA!AB77+BAWANA!AC77</f>
        <v>8</v>
      </c>
      <c r="AB77">
        <f>BAWANA!AI77+BAWANA!AJ77</f>
        <v>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134</v>
      </c>
      <c r="E78">
        <f>BAWANA!AQ78</f>
        <v>0</v>
      </c>
      <c r="F78">
        <f t="shared" si="11"/>
        <v>768</v>
      </c>
      <c r="G78">
        <f t="shared" si="12"/>
        <v>134</v>
      </c>
      <c r="H78" s="154"/>
      <c r="I78">
        <f>BRPL_EOD!AO78+BRPL_EOD!AP78</f>
        <v>45</v>
      </c>
      <c r="J78">
        <f>BYPL_EOD!AO78+BYPL_EOD!AP78</f>
        <v>25</v>
      </c>
      <c r="K78">
        <f>MES_EOD!AO78+MES_EOD!AP78</f>
        <v>4</v>
      </c>
      <c r="L78">
        <f>NDMC_EOD!AO78+NDMC_EOD!AP78</f>
        <v>30</v>
      </c>
      <c r="M78">
        <f>TPDDL_EOD!AO78+TPDDL_EOD!AP78</f>
        <v>30</v>
      </c>
      <c r="N78">
        <f t="shared" si="7"/>
        <v>134</v>
      </c>
      <c r="O78" s="154">
        <f t="shared" si="8"/>
        <v>0</v>
      </c>
      <c r="P78">
        <v>45</v>
      </c>
      <c r="Q78">
        <v>25</v>
      </c>
      <c r="R78">
        <v>4</v>
      </c>
      <c r="S78">
        <v>30</v>
      </c>
      <c r="T78">
        <v>30</v>
      </c>
      <c r="U78" s="156">
        <f t="shared" si="9"/>
        <v>134</v>
      </c>
      <c r="V78" s="154">
        <f t="shared" si="10"/>
        <v>0</v>
      </c>
      <c r="Y78">
        <f>BAWANA!BA78+BAWANA!BB78</f>
        <v>8</v>
      </c>
      <c r="Z78">
        <f>BAWANA!BH78+BAWANA!BI78</f>
        <v>8</v>
      </c>
      <c r="AA78">
        <f>BAWANA!AB78+BAWANA!AC78</f>
        <v>8</v>
      </c>
      <c r="AB78">
        <f>BAWANA!AI78+BAWANA!AJ78</f>
        <v>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140.5</v>
      </c>
      <c r="E79">
        <f>BAWANA!AQ79</f>
        <v>0</v>
      </c>
      <c r="F79">
        <f t="shared" si="11"/>
        <v>768</v>
      </c>
      <c r="G79">
        <f t="shared" si="12"/>
        <v>140.5</v>
      </c>
      <c r="H79" s="154"/>
      <c r="I79">
        <f>BRPL_EOD!AO79+BRPL_EOD!AP79</f>
        <v>45</v>
      </c>
      <c r="J79">
        <f>BYPL_EOD!AO79+BYPL_EOD!AP79</f>
        <v>25</v>
      </c>
      <c r="K79">
        <f>MES_EOD!AO79+MES_EOD!AP79</f>
        <v>10.5</v>
      </c>
      <c r="L79">
        <f>NDMC_EOD!AO79+NDMC_EOD!AP79</f>
        <v>30</v>
      </c>
      <c r="M79">
        <f>TPDDL_EOD!AO79+TPDDL_EOD!AP79</f>
        <v>30</v>
      </c>
      <c r="N79">
        <f t="shared" si="7"/>
        <v>140.5</v>
      </c>
      <c r="O79" s="154">
        <f t="shared" si="8"/>
        <v>0</v>
      </c>
      <c r="P79">
        <v>45</v>
      </c>
      <c r="Q79">
        <v>25</v>
      </c>
      <c r="R79">
        <v>10.5</v>
      </c>
      <c r="S79">
        <v>30</v>
      </c>
      <c r="T79">
        <v>30</v>
      </c>
      <c r="U79" s="156">
        <f t="shared" si="9"/>
        <v>140.5</v>
      </c>
      <c r="V79" s="154">
        <f t="shared" si="10"/>
        <v>0</v>
      </c>
      <c r="Y79">
        <f>BAWANA!BA79+BAWANA!BB79</f>
        <v>4.75</v>
      </c>
      <c r="Z79">
        <f>BAWANA!BH79+BAWANA!BI79</f>
        <v>4.75</v>
      </c>
      <c r="AA79">
        <f>BAWANA!AB79+BAWANA!AC79</f>
        <v>4.75</v>
      </c>
      <c r="AB79">
        <f>BAWANA!AI79+BAWANA!AJ79</f>
        <v>4.75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133</v>
      </c>
      <c r="E80">
        <f>BAWANA!AQ80</f>
        <v>0</v>
      </c>
      <c r="F80">
        <f t="shared" si="11"/>
        <v>768</v>
      </c>
      <c r="G80">
        <f t="shared" si="12"/>
        <v>133</v>
      </c>
      <c r="H80" s="154"/>
      <c r="I80">
        <f>BRPL_EOD!AO80+BRPL_EOD!AP80</f>
        <v>45</v>
      </c>
      <c r="J80">
        <f>BYPL_EOD!AO80+BYPL_EOD!AP80</f>
        <v>25</v>
      </c>
      <c r="K80">
        <f>MES_EOD!AO80+MES_EOD!AP80</f>
        <v>3</v>
      </c>
      <c r="L80">
        <f>NDMC_EOD!AO80+NDMC_EOD!AP80</f>
        <v>30</v>
      </c>
      <c r="M80">
        <f>TPDDL_EOD!AO80+TPDDL_EOD!AP80</f>
        <v>30</v>
      </c>
      <c r="N80">
        <f t="shared" si="7"/>
        <v>133</v>
      </c>
      <c r="O80" s="154">
        <f t="shared" si="8"/>
        <v>0</v>
      </c>
      <c r="P80">
        <v>45</v>
      </c>
      <c r="Q80">
        <v>25</v>
      </c>
      <c r="R80">
        <v>3</v>
      </c>
      <c r="S80">
        <v>30</v>
      </c>
      <c r="T80">
        <v>30</v>
      </c>
      <c r="U80" s="156">
        <f t="shared" si="9"/>
        <v>133</v>
      </c>
      <c r="V80" s="154">
        <f t="shared" si="10"/>
        <v>0</v>
      </c>
      <c r="Y80">
        <f>BAWANA!BA80+BAWANA!BB80</f>
        <v>8.5</v>
      </c>
      <c r="Z80">
        <f>BAWANA!BH80+BAWANA!BI80</f>
        <v>8.5</v>
      </c>
      <c r="AA80">
        <f>BAWANA!AB80+BAWANA!AC80</f>
        <v>8.5</v>
      </c>
      <c r="AB80">
        <f>BAWANA!AI80+BAWANA!AJ80</f>
        <v>8.5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134</v>
      </c>
      <c r="E81">
        <f>BAWANA!AQ81</f>
        <v>0</v>
      </c>
      <c r="F81">
        <f t="shared" si="11"/>
        <v>768</v>
      </c>
      <c r="G81">
        <f t="shared" si="12"/>
        <v>134</v>
      </c>
      <c r="H81" s="154"/>
      <c r="I81">
        <f>BRPL_EOD!AO81+BRPL_EOD!AP81</f>
        <v>45</v>
      </c>
      <c r="J81">
        <f>BYPL_EOD!AO81+BYPL_EOD!AP81</f>
        <v>25</v>
      </c>
      <c r="K81">
        <f>MES_EOD!AO81+MES_EOD!AP81</f>
        <v>4</v>
      </c>
      <c r="L81">
        <f>NDMC_EOD!AO81+NDMC_EOD!AP81</f>
        <v>30</v>
      </c>
      <c r="M81">
        <f>TPDDL_EOD!AO81+TPDDL_EOD!AP81</f>
        <v>30</v>
      </c>
      <c r="N81">
        <f t="shared" si="7"/>
        <v>134</v>
      </c>
      <c r="O81" s="154">
        <f t="shared" si="8"/>
        <v>0</v>
      </c>
      <c r="P81">
        <v>45</v>
      </c>
      <c r="Q81">
        <v>25</v>
      </c>
      <c r="R81">
        <v>4</v>
      </c>
      <c r="S81">
        <v>30</v>
      </c>
      <c r="T81">
        <v>30</v>
      </c>
      <c r="U81" s="156">
        <f t="shared" si="9"/>
        <v>134</v>
      </c>
      <c r="V81" s="154">
        <f t="shared" si="10"/>
        <v>0</v>
      </c>
      <c r="Y81">
        <f>BAWANA!BA81+BAWANA!BB81</f>
        <v>8</v>
      </c>
      <c r="Z81">
        <f>BAWANA!BH81+BAWANA!BI81</f>
        <v>8</v>
      </c>
      <c r="AA81">
        <f>BAWANA!AB81+BAWANA!AC81</f>
        <v>8</v>
      </c>
      <c r="AB81">
        <f>BAWANA!AI81+BAWANA!AJ81</f>
        <v>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135</v>
      </c>
      <c r="E82">
        <f>BAWANA!AQ82</f>
        <v>0</v>
      </c>
      <c r="F82">
        <f t="shared" si="11"/>
        <v>768</v>
      </c>
      <c r="G82">
        <f t="shared" si="12"/>
        <v>135</v>
      </c>
      <c r="H82" s="154"/>
      <c r="I82">
        <f>BRPL_EOD!AO82+BRPL_EOD!AP82</f>
        <v>45</v>
      </c>
      <c r="J82">
        <f>BYPL_EOD!AO82+BYPL_EOD!AP82</f>
        <v>25</v>
      </c>
      <c r="K82">
        <f>MES_EOD!AO82+MES_EOD!AP82</f>
        <v>5</v>
      </c>
      <c r="L82">
        <f>NDMC_EOD!AO82+NDMC_EOD!AP82</f>
        <v>30</v>
      </c>
      <c r="M82">
        <f>TPDDL_EOD!AO82+TPDDL_EOD!AP82</f>
        <v>30</v>
      </c>
      <c r="N82">
        <f t="shared" si="7"/>
        <v>135</v>
      </c>
      <c r="O82" s="154">
        <f t="shared" si="8"/>
        <v>0</v>
      </c>
      <c r="P82">
        <v>45</v>
      </c>
      <c r="Q82">
        <v>25</v>
      </c>
      <c r="R82">
        <v>5</v>
      </c>
      <c r="S82">
        <v>30</v>
      </c>
      <c r="T82">
        <v>30</v>
      </c>
      <c r="U82" s="156">
        <f t="shared" si="9"/>
        <v>135</v>
      </c>
      <c r="V82" s="154">
        <f t="shared" si="10"/>
        <v>0</v>
      </c>
      <c r="Y82">
        <f>BAWANA!BA82+BAWANA!BB82</f>
        <v>7.5</v>
      </c>
      <c r="Z82">
        <f>BAWANA!BH82+BAWANA!BI82</f>
        <v>7.5</v>
      </c>
      <c r="AA82">
        <f>BAWANA!AB82+BAWANA!AC82</f>
        <v>7.5</v>
      </c>
      <c r="AB82">
        <f>BAWANA!AI82+BAWANA!AJ82</f>
        <v>7.5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135</v>
      </c>
      <c r="E83">
        <f>BAWANA!AQ83</f>
        <v>0</v>
      </c>
      <c r="F83">
        <f t="shared" si="11"/>
        <v>768</v>
      </c>
      <c r="G83">
        <f t="shared" si="12"/>
        <v>135</v>
      </c>
      <c r="H83" s="154"/>
      <c r="I83">
        <f>BRPL_EOD!AO83+BRPL_EOD!AP83</f>
        <v>45</v>
      </c>
      <c r="J83">
        <f>BYPL_EOD!AO83+BYPL_EOD!AP83</f>
        <v>25</v>
      </c>
      <c r="K83">
        <f>MES_EOD!AO83+MES_EOD!AP83</f>
        <v>5</v>
      </c>
      <c r="L83">
        <f>NDMC_EOD!AO83+NDMC_EOD!AP83</f>
        <v>30</v>
      </c>
      <c r="M83">
        <f>TPDDL_EOD!AO83+TPDDL_EOD!AP83</f>
        <v>30</v>
      </c>
      <c r="N83">
        <f t="shared" si="7"/>
        <v>135</v>
      </c>
      <c r="O83" s="154">
        <f t="shared" si="8"/>
        <v>0</v>
      </c>
      <c r="P83">
        <v>45</v>
      </c>
      <c r="Q83">
        <v>25</v>
      </c>
      <c r="R83">
        <v>5</v>
      </c>
      <c r="S83">
        <v>30</v>
      </c>
      <c r="T83">
        <v>30</v>
      </c>
      <c r="U83" s="156">
        <f t="shared" si="9"/>
        <v>135</v>
      </c>
      <c r="V83" s="154">
        <f t="shared" si="10"/>
        <v>0</v>
      </c>
      <c r="Y83">
        <f>BAWANA!BA83+BAWANA!BB83</f>
        <v>7.5</v>
      </c>
      <c r="Z83">
        <f>BAWANA!BH83+BAWANA!BI83</f>
        <v>7.5</v>
      </c>
      <c r="AA83">
        <f>BAWANA!AB83+BAWANA!AC83</f>
        <v>7.5</v>
      </c>
      <c r="AB83">
        <f>BAWANA!AI83+BAWANA!AJ83</f>
        <v>7.5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135</v>
      </c>
      <c r="E84">
        <f>BAWANA!AQ84</f>
        <v>0</v>
      </c>
      <c r="F84">
        <f t="shared" si="11"/>
        <v>768</v>
      </c>
      <c r="G84">
        <f t="shared" si="12"/>
        <v>135</v>
      </c>
      <c r="H84" s="154"/>
      <c r="I84">
        <f>BRPL_EOD!AO84+BRPL_EOD!AP84</f>
        <v>45</v>
      </c>
      <c r="J84">
        <f>BYPL_EOD!AO84+BYPL_EOD!AP84</f>
        <v>25</v>
      </c>
      <c r="K84">
        <f>MES_EOD!AO84+MES_EOD!AP84</f>
        <v>5</v>
      </c>
      <c r="L84">
        <f>NDMC_EOD!AO84+NDMC_EOD!AP84</f>
        <v>30</v>
      </c>
      <c r="M84">
        <f>TPDDL_EOD!AO84+TPDDL_EOD!AP84</f>
        <v>30</v>
      </c>
      <c r="N84">
        <f t="shared" si="7"/>
        <v>135</v>
      </c>
      <c r="O84" s="154">
        <f t="shared" si="8"/>
        <v>0</v>
      </c>
      <c r="P84">
        <v>45</v>
      </c>
      <c r="Q84">
        <v>25</v>
      </c>
      <c r="R84">
        <v>5</v>
      </c>
      <c r="S84">
        <v>30</v>
      </c>
      <c r="T84">
        <v>30</v>
      </c>
      <c r="U84" s="156">
        <f t="shared" si="9"/>
        <v>135</v>
      </c>
      <c r="V84" s="154">
        <f t="shared" si="10"/>
        <v>0</v>
      </c>
      <c r="Y84">
        <f>BAWANA!BA84+BAWANA!BB84</f>
        <v>7.5</v>
      </c>
      <c r="Z84">
        <f>BAWANA!BH84+BAWANA!BI84</f>
        <v>7.5</v>
      </c>
      <c r="AA84">
        <f>BAWANA!AB84+BAWANA!AC84</f>
        <v>7.5</v>
      </c>
      <c r="AB84">
        <f>BAWANA!AI84+BAWANA!AJ84</f>
        <v>7.5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141.5</v>
      </c>
      <c r="E85">
        <f>BAWANA!AQ85</f>
        <v>0</v>
      </c>
      <c r="F85">
        <f t="shared" si="11"/>
        <v>768</v>
      </c>
      <c r="G85">
        <f t="shared" si="12"/>
        <v>141.5</v>
      </c>
      <c r="H85" s="154"/>
      <c r="I85">
        <f>BRPL_EOD!AO85+BRPL_EOD!AP85</f>
        <v>45</v>
      </c>
      <c r="J85">
        <f>BYPL_EOD!AO85+BYPL_EOD!AP85</f>
        <v>25</v>
      </c>
      <c r="K85">
        <f>MES_EOD!AO85+MES_EOD!AP85</f>
        <v>11.5</v>
      </c>
      <c r="L85">
        <f>NDMC_EOD!AO85+NDMC_EOD!AP85</f>
        <v>30</v>
      </c>
      <c r="M85">
        <f>TPDDL_EOD!AO85+TPDDL_EOD!AP85</f>
        <v>30</v>
      </c>
      <c r="N85">
        <f t="shared" si="7"/>
        <v>141.5</v>
      </c>
      <c r="O85" s="154">
        <f t="shared" si="8"/>
        <v>0</v>
      </c>
      <c r="P85">
        <v>45</v>
      </c>
      <c r="Q85">
        <v>25</v>
      </c>
      <c r="R85">
        <v>11.5</v>
      </c>
      <c r="S85">
        <v>30</v>
      </c>
      <c r="T85">
        <v>30</v>
      </c>
      <c r="U85" s="156">
        <f t="shared" si="9"/>
        <v>141.5</v>
      </c>
      <c r="V85" s="154">
        <f t="shared" si="10"/>
        <v>0</v>
      </c>
      <c r="Y85">
        <f>BAWANA!BA85+BAWANA!BB85</f>
        <v>4.25</v>
      </c>
      <c r="Z85">
        <f>BAWANA!BH85+BAWANA!BI85</f>
        <v>4.25</v>
      </c>
      <c r="AA85">
        <f>BAWANA!AB85+BAWANA!AC85</f>
        <v>4.25</v>
      </c>
      <c r="AB85">
        <f>BAWANA!AI85+BAWANA!AJ85</f>
        <v>4.25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135</v>
      </c>
      <c r="E86">
        <f>BAWANA!AQ86</f>
        <v>0</v>
      </c>
      <c r="F86">
        <f t="shared" si="11"/>
        <v>768</v>
      </c>
      <c r="G86">
        <f t="shared" si="12"/>
        <v>135</v>
      </c>
      <c r="H86" s="154"/>
      <c r="I86">
        <f>BRPL_EOD!AO86+BRPL_EOD!AP86</f>
        <v>45</v>
      </c>
      <c r="J86">
        <f>BYPL_EOD!AO86+BYPL_EOD!AP86</f>
        <v>25</v>
      </c>
      <c r="K86">
        <f>MES_EOD!AO86+MES_EOD!AP86</f>
        <v>5</v>
      </c>
      <c r="L86">
        <f>NDMC_EOD!AO86+NDMC_EOD!AP86</f>
        <v>30</v>
      </c>
      <c r="M86">
        <f>TPDDL_EOD!AO86+TPDDL_EOD!AP86</f>
        <v>30</v>
      </c>
      <c r="N86">
        <f t="shared" si="7"/>
        <v>135</v>
      </c>
      <c r="O86" s="154">
        <f t="shared" si="8"/>
        <v>0</v>
      </c>
      <c r="P86">
        <v>45</v>
      </c>
      <c r="Q86">
        <v>25</v>
      </c>
      <c r="R86">
        <v>5</v>
      </c>
      <c r="S86">
        <v>30</v>
      </c>
      <c r="T86">
        <v>30</v>
      </c>
      <c r="U86" s="156">
        <f t="shared" si="9"/>
        <v>135</v>
      </c>
      <c r="V86" s="154">
        <f t="shared" si="10"/>
        <v>0</v>
      </c>
      <c r="Y86">
        <f>BAWANA!BA86+BAWANA!BB86</f>
        <v>7.5</v>
      </c>
      <c r="Z86">
        <f>BAWANA!BH86+BAWANA!BI86</f>
        <v>7.5</v>
      </c>
      <c r="AA86">
        <f>BAWANA!AB86+BAWANA!AC86</f>
        <v>7.5</v>
      </c>
      <c r="AB86">
        <f>BAWANA!AI86+BAWANA!AJ86</f>
        <v>7.5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121.24000000000001</v>
      </c>
      <c r="E87">
        <f>BAWANA!AQ87</f>
        <v>0</v>
      </c>
      <c r="F87">
        <f t="shared" si="11"/>
        <v>768</v>
      </c>
      <c r="G87">
        <f t="shared" si="12"/>
        <v>121.24000000000001</v>
      </c>
      <c r="H87" s="154"/>
      <c r="I87">
        <f>BRPL_EOD!AO87+BRPL_EOD!AP87</f>
        <v>45</v>
      </c>
      <c r="J87">
        <f>BYPL_EOD!AO87+BYPL_EOD!AP87</f>
        <v>25</v>
      </c>
      <c r="K87">
        <f>MES_EOD!AO87+MES_EOD!AP87</f>
        <v>6</v>
      </c>
      <c r="L87">
        <f>NDMC_EOD!AO87+NDMC_EOD!AP87</f>
        <v>13.95</v>
      </c>
      <c r="M87">
        <f>TPDDL_EOD!AO87+TPDDL_EOD!AP87</f>
        <v>31.28</v>
      </c>
      <c r="N87">
        <f t="shared" si="7"/>
        <v>121.23</v>
      </c>
      <c r="O87" s="154">
        <f t="shared" si="8"/>
        <v>1.0000000000005116E-2</v>
      </c>
      <c r="P87">
        <v>45.003711952487009</v>
      </c>
      <c r="Q87">
        <v>25.002062195826117</v>
      </c>
      <c r="R87">
        <v>6.0004949269982681</v>
      </c>
      <c r="S87">
        <v>13.951150705270972</v>
      </c>
      <c r="T87">
        <v>31.282580219417639</v>
      </c>
      <c r="U87" s="156">
        <f t="shared" si="9"/>
        <v>121.24000000000001</v>
      </c>
      <c r="V87" s="154">
        <f t="shared" si="10"/>
        <v>0</v>
      </c>
      <c r="Y87">
        <f>BAWANA!BA87+BAWANA!BB87</f>
        <v>14.38</v>
      </c>
      <c r="Z87">
        <f>BAWANA!BH87+BAWANA!BI87</f>
        <v>14.38</v>
      </c>
      <c r="AA87">
        <f>BAWANA!AB87+BAWANA!AC87</f>
        <v>14.38</v>
      </c>
      <c r="AB87">
        <f>BAWANA!AI87+BAWANA!AJ87</f>
        <v>14.38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121.24000000000001</v>
      </c>
      <c r="E88">
        <f>BAWANA!AQ88</f>
        <v>0</v>
      </c>
      <c r="F88">
        <f t="shared" si="11"/>
        <v>768</v>
      </c>
      <c r="G88">
        <f t="shared" si="12"/>
        <v>121.24000000000001</v>
      </c>
      <c r="H88" s="154"/>
      <c r="I88">
        <f>BRPL_EOD!AO88+BRPL_EOD!AP88</f>
        <v>45</v>
      </c>
      <c r="J88">
        <f>BYPL_EOD!AO88+BYPL_EOD!AP88</f>
        <v>25</v>
      </c>
      <c r="K88">
        <f>MES_EOD!AO88+MES_EOD!AP88</f>
        <v>6</v>
      </c>
      <c r="L88">
        <f>NDMC_EOD!AO88+NDMC_EOD!AP88</f>
        <v>13.95</v>
      </c>
      <c r="M88">
        <f>TPDDL_EOD!AO88+TPDDL_EOD!AP88</f>
        <v>31.28</v>
      </c>
      <c r="N88">
        <f t="shared" si="7"/>
        <v>121.23</v>
      </c>
      <c r="O88" s="154">
        <f t="shared" si="8"/>
        <v>1.0000000000005116E-2</v>
      </c>
      <c r="P88">
        <v>45.003711952487009</v>
      </c>
      <c r="Q88">
        <v>25.002062195826117</v>
      </c>
      <c r="R88">
        <v>6.0004949269982681</v>
      </c>
      <c r="S88">
        <v>13.951150705270972</v>
      </c>
      <c r="T88">
        <v>31.282580219417639</v>
      </c>
      <c r="U88" s="156">
        <f t="shared" si="9"/>
        <v>121.24000000000001</v>
      </c>
      <c r="V88" s="154">
        <f t="shared" si="10"/>
        <v>0</v>
      </c>
      <c r="Y88">
        <f>BAWANA!BA88+BAWANA!BB88</f>
        <v>14.38</v>
      </c>
      <c r="Z88">
        <f>BAWANA!BH88+BAWANA!BI88</f>
        <v>14.38</v>
      </c>
      <c r="AA88">
        <f>BAWANA!AB88+BAWANA!AC88</f>
        <v>14.38</v>
      </c>
      <c r="AB88">
        <f>BAWANA!AI88+BAWANA!AJ88</f>
        <v>14.38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121.24000000000001</v>
      </c>
      <c r="E89">
        <f>BAWANA!AQ89</f>
        <v>0</v>
      </c>
      <c r="F89">
        <f t="shared" si="11"/>
        <v>768</v>
      </c>
      <c r="G89">
        <f t="shared" si="12"/>
        <v>121.24000000000001</v>
      </c>
      <c r="H89" s="154"/>
      <c r="I89">
        <f>BRPL_EOD!AO89+BRPL_EOD!AP89</f>
        <v>45</v>
      </c>
      <c r="J89">
        <f>BYPL_EOD!AO89+BYPL_EOD!AP89</f>
        <v>25</v>
      </c>
      <c r="K89">
        <f>MES_EOD!AO89+MES_EOD!AP89</f>
        <v>6</v>
      </c>
      <c r="L89">
        <f>NDMC_EOD!AO89+NDMC_EOD!AP89</f>
        <v>13.95</v>
      </c>
      <c r="M89">
        <f>TPDDL_EOD!AO89+TPDDL_EOD!AP89</f>
        <v>31.28</v>
      </c>
      <c r="N89">
        <f t="shared" si="7"/>
        <v>121.23</v>
      </c>
      <c r="O89" s="154">
        <f t="shared" si="8"/>
        <v>1.0000000000005116E-2</v>
      </c>
      <c r="P89">
        <v>45.003711952487009</v>
      </c>
      <c r="Q89">
        <v>25.002062195826117</v>
      </c>
      <c r="R89">
        <v>6.0004949269982681</v>
      </c>
      <c r="S89">
        <v>13.951150705270972</v>
      </c>
      <c r="T89">
        <v>31.282580219417639</v>
      </c>
      <c r="U89" s="156">
        <f t="shared" si="9"/>
        <v>121.24000000000001</v>
      </c>
      <c r="V89" s="154">
        <f t="shared" si="10"/>
        <v>0</v>
      </c>
      <c r="Y89">
        <f>BAWANA!BA89+BAWANA!BB89</f>
        <v>14.38</v>
      </c>
      <c r="Z89">
        <f>BAWANA!BH89+BAWANA!BI89</f>
        <v>14.38</v>
      </c>
      <c r="AA89">
        <f>BAWANA!AB89+BAWANA!AC89</f>
        <v>14.38</v>
      </c>
      <c r="AB89">
        <f>BAWANA!AI89+BAWANA!AJ89</f>
        <v>14.38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121.24000000000001</v>
      </c>
      <c r="E90">
        <f>BAWANA!AQ90</f>
        <v>0</v>
      </c>
      <c r="F90">
        <f t="shared" si="11"/>
        <v>768</v>
      </c>
      <c r="G90">
        <f t="shared" si="12"/>
        <v>121.24000000000001</v>
      </c>
      <c r="H90" s="154"/>
      <c r="I90">
        <f>BRPL_EOD!AO90+BRPL_EOD!AP90</f>
        <v>45</v>
      </c>
      <c r="J90">
        <f>BYPL_EOD!AO90+BYPL_EOD!AP90</f>
        <v>25</v>
      </c>
      <c r="K90">
        <f>MES_EOD!AO90+MES_EOD!AP90</f>
        <v>6</v>
      </c>
      <c r="L90">
        <f>NDMC_EOD!AO90+NDMC_EOD!AP90</f>
        <v>13.95</v>
      </c>
      <c r="M90">
        <f>TPDDL_EOD!AO90+TPDDL_EOD!AP90</f>
        <v>31.28</v>
      </c>
      <c r="N90">
        <f t="shared" si="7"/>
        <v>121.23</v>
      </c>
      <c r="O90" s="154">
        <f t="shared" si="8"/>
        <v>1.0000000000005116E-2</v>
      </c>
      <c r="P90">
        <v>45.003711952487009</v>
      </c>
      <c r="Q90">
        <v>25.002062195826117</v>
      </c>
      <c r="R90">
        <v>6.0004949269982681</v>
      </c>
      <c r="S90">
        <v>13.951150705270972</v>
      </c>
      <c r="T90">
        <v>31.282580219417639</v>
      </c>
      <c r="U90" s="156">
        <f t="shared" si="9"/>
        <v>121.24000000000001</v>
      </c>
      <c r="V90" s="154">
        <f t="shared" si="10"/>
        <v>0</v>
      </c>
      <c r="Y90">
        <f>BAWANA!BA90+BAWANA!BB90</f>
        <v>14.38</v>
      </c>
      <c r="Z90">
        <f>BAWANA!BH90+BAWANA!BI90</f>
        <v>14.38</v>
      </c>
      <c r="AA90">
        <f>BAWANA!AB90+BAWANA!AC90</f>
        <v>14.38</v>
      </c>
      <c r="AB90">
        <f>BAWANA!AI90+BAWANA!AJ90</f>
        <v>14.38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124.07999999999998</v>
      </c>
      <c r="E91">
        <f>BAWANA!AQ91</f>
        <v>0</v>
      </c>
      <c r="F91">
        <f t="shared" si="11"/>
        <v>768</v>
      </c>
      <c r="G91">
        <f t="shared" si="12"/>
        <v>124.07999999999998</v>
      </c>
      <c r="H91" s="154"/>
      <c r="I91">
        <f>BRPL_EOD!AO91+BRPL_EOD!AP91</f>
        <v>45</v>
      </c>
      <c r="J91">
        <f>BYPL_EOD!AO91+BYPL_EOD!AP91</f>
        <v>25</v>
      </c>
      <c r="K91">
        <f>MES_EOD!AO91+MES_EOD!AP91</f>
        <v>11.5</v>
      </c>
      <c r="L91">
        <f>NDMC_EOD!AO91+NDMC_EOD!AP91</f>
        <v>12.57</v>
      </c>
      <c r="M91">
        <f>TPDDL_EOD!AO91+TPDDL_EOD!AP91</f>
        <v>30</v>
      </c>
      <c r="N91">
        <f t="shared" si="7"/>
        <v>124.07</v>
      </c>
      <c r="O91" s="154">
        <f t="shared" si="8"/>
        <v>9.9999999999909051E-3</v>
      </c>
      <c r="P91">
        <v>45.003626984766662</v>
      </c>
      <c r="Q91">
        <v>25.002014991537035</v>
      </c>
      <c r="R91">
        <v>11.500926896107035</v>
      </c>
      <c r="S91">
        <v>12.571013137744821</v>
      </c>
      <c r="T91">
        <v>30.002417989844439</v>
      </c>
      <c r="U91" s="156">
        <f t="shared" si="9"/>
        <v>124.07999999999998</v>
      </c>
      <c r="V91" s="154">
        <f t="shared" si="10"/>
        <v>0</v>
      </c>
      <c r="Y91">
        <f>BAWANA!BA91+BAWANA!BB91</f>
        <v>12.96</v>
      </c>
      <c r="Z91">
        <f>BAWANA!BH91+BAWANA!BI91</f>
        <v>12.96</v>
      </c>
      <c r="AA91">
        <f>BAWANA!AB91+BAWANA!AC91</f>
        <v>12.96</v>
      </c>
      <c r="AB91">
        <f>BAWANA!AI91+BAWANA!AJ91</f>
        <v>12.96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120.69999999999999</v>
      </c>
      <c r="E92">
        <f>BAWANA!AQ92</f>
        <v>0</v>
      </c>
      <c r="F92">
        <f t="shared" si="11"/>
        <v>768</v>
      </c>
      <c r="G92">
        <f t="shared" si="12"/>
        <v>120.69999999999999</v>
      </c>
      <c r="H92" s="154"/>
      <c r="I92">
        <f>BRPL_EOD!AO92+BRPL_EOD!AP92</f>
        <v>45.61</v>
      </c>
      <c r="J92">
        <f>BYPL_EOD!AO92+BYPL_EOD!AP92</f>
        <v>25</v>
      </c>
      <c r="K92">
        <f>MES_EOD!AO92+MES_EOD!AP92</f>
        <v>4</v>
      </c>
      <c r="L92">
        <f>NDMC_EOD!AO92+NDMC_EOD!AP92</f>
        <v>14.21</v>
      </c>
      <c r="M92">
        <f>TPDDL_EOD!AO92+TPDDL_EOD!AP92</f>
        <v>31.87</v>
      </c>
      <c r="N92">
        <f t="shared" si="7"/>
        <v>120.69</v>
      </c>
      <c r="O92" s="154">
        <f t="shared" si="8"/>
        <v>9.9999999999909051E-3</v>
      </c>
      <c r="P92">
        <v>45.61377910348827</v>
      </c>
      <c r="Q92">
        <v>25.002071422653078</v>
      </c>
      <c r="R92">
        <v>4.0003314276244923</v>
      </c>
      <c r="S92">
        <v>14.211177396636009</v>
      </c>
      <c r="T92">
        <v>31.872640649598143</v>
      </c>
      <c r="U92" s="156">
        <f t="shared" si="9"/>
        <v>120.69999999999997</v>
      </c>
      <c r="V92" s="154">
        <f t="shared" si="10"/>
        <v>0</v>
      </c>
      <c r="Y92">
        <f>BAWANA!BA92+BAWANA!BB92</f>
        <v>14.65</v>
      </c>
      <c r="Z92">
        <f>BAWANA!BH92+BAWANA!BI92</f>
        <v>14.65</v>
      </c>
      <c r="AA92">
        <f>BAWANA!AB92+BAWANA!AC92</f>
        <v>14.65</v>
      </c>
      <c r="AB92">
        <f>BAWANA!AI92+BAWANA!AJ92</f>
        <v>14.65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120.94</v>
      </c>
      <c r="E93">
        <f>BAWANA!AQ93</f>
        <v>0</v>
      </c>
      <c r="F93">
        <f t="shared" si="11"/>
        <v>768</v>
      </c>
      <c r="G93">
        <f t="shared" si="12"/>
        <v>120.94</v>
      </c>
      <c r="H93" s="154"/>
      <c r="I93">
        <f>BRPL_EOD!AO93+BRPL_EOD!AP93</f>
        <v>45.24</v>
      </c>
      <c r="J93">
        <f>BYPL_EOD!AO93+BYPL_EOD!AP93</f>
        <v>25</v>
      </c>
      <c r="K93">
        <f>MES_EOD!AO93+MES_EOD!AP93</f>
        <v>5</v>
      </c>
      <c r="L93">
        <f>NDMC_EOD!AO93+NDMC_EOD!AP93</f>
        <v>14.1</v>
      </c>
      <c r="M93">
        <f>TPDDL_EOD!AO93+TPDDL_EOD!AP93</f>
        <v>31.61</v>
      </c>
      <c r="N93">
        <f t="shared" si="7"/>
        <v>120.95</v>
      </c>
      <c r="O93" s="154">
        <f t="shared" si="8"/>
        <v>-1.0000000000005116E-2</v>
      </c>
      <c r="P93">
        <v>45.236259611409672</v>
      </c>
      <c r="Q93">
        <v>24.997933030177759</v>
      </c>
      <c r="R93">
        <v>4.9995866060355514</v>
      </c>
      <c r="S93">
        <v>14.098834229020255</v>
      </c>
      <c r="T93">
        <v>31.607386523356759</v>
      </c>
      <c r="U93" s="156">
        <f t="shared" si="9"/>
        <v>120.94</v>
      </c>
      <c r="V93" s="154">
        <f t="shared" si="10"/>
        <v>0</v>
      </c>
      <c r="Y93">
        <f>BAWANA!BA93+BAWANA!BB93</f>
        <v>14.53</v>
      </c>
      <c r="Z93">
        <f>BAWANA!BH93+BAWANA!BI93</f>
        <v>14.53</v>
      </c>
      <c r="AA93">
        <f>BAWANA!AB93+BAWANA!AC93</f>
        <v>14.53</v>
      </c>
      <c r="AB93">
        <f>BAWANA!AI93+BAWANA!AJ93</f>
        <v>14.53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120.94</v>
      </c>
      <c r="E94">
        <f>BAWANA!AQ94</f>
        <v>0</v>
      </c>
      <c r="F94">
        <f t="shared" si="11"/>
        <v>768</v>
      </c>
      <c r="G94">
        <f t="shared" si="12"/>
        <v>120.94</v>
      </c>
      <c r="H94" s="154"/>
      <c r="I94">
        <f>BRPL_EOD!AO94+BRPL_EOD!AP94</f>
        <v>45.24</v>
      </c>
      <c r="J94">
        <f>BYPL_EOD!AO94+BYPL_EOD!AP94</f>
        <v>25</v>
      </c>
      <c r="K94">
        <f>MES_EOD!AO94+MES_EOD!AP94</f>
        <v>5</v>
      </c>
      <c r="L94">
        <f>NDMC_EOD!AO94+NDMC_EOD!AP94</f>
        <v>14.1</v>
      </c>
      <c r="M94">
        <f>TPDDL_EOD!AO94+TPDDL_EOD!AP94</f>
        <v>31.61</v>
      </c>
      <c r="N94">
        <f t="shared" si="7"/>
        <v>120.95</v>
      </c>
      <c r="O94" s="154">
        <f t="shared" si="8"/>
        <v>-1.0000000000005116E-2</v>
      </c>
      <c r="P94">
        <v>45.236259611409672</v>
      </c>
      <c r="Q94">
        <v>24.997933030177759</v>
      </c>
      <c r="R94">
        <v>4.9995866060355514</v>
      </c>
      <c r="S94">
        <v>14.098834229020255</v>
      </c>
      <c r="T94">
        <v>31.607386523356759</v>
      </c>
      <c r="U94" s="156">
        <f t="shared" si="9"/>
        <v>120.94</v>
      </c>
      <c r="V94" s="154">
        <f t="shared" si="10"/>
        <v>0</v>
      </c>
      <c r="Y94">
        <f>BAWANA!BA94+BAWANA!BB94</f>
        <v>14.53</v>
      </c>
      <c r="Z94">
        <f>BAWANA!BH94+BAWANA!BI94</f>
        <v>14.53</v>
      </c>
      <c r="AA94">
        <f>BAWANA!AB94+BAWANA!AC94</f>
        <v>14.53</v>
      </c>
      <c r="AB94">
        <f>BAWANA!AI94+BAWANA!AJ94</f>
        <v>14.53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120.94</v>
      </c>
      <c r="E95">
        <f>BAWANA!AQ95</f>
        <v>0</v>
      </c>
      <c r="F95">
        <f t="shared" si="11"/>
        <v>768</v>
      </c>
      <c r="G95">
        <f t="shared" si="12"/>
        <v>120.94</v>
      </c>
      <c r="H95" s="154"/>
      <c r="I95">
        <f>BRPL_EOD!AO95+BRPL_EOD!AP95</f>
        <v>45.24</v>
      </c>
      <c r="J95">
        <f>BYPL_EOD!AO95+BYPL_EOD!AP95</f>
        <v>25</v>
      </c>
      <c r="K95">
        <f>MES_EOD!AO95+MES_EOD!AP95</f>
        <v>5</v>
      </c>
      <c r="L95">
        <f>NDMC_EOD!AO95+NDMC_EOD!AP95</f>
        <v>14.1</v>
      </c>
      <c r="M95">
        <f>TPDDL_EOD!AO95+TPDDL_EOD!AP95</f>
        <v>31.61</v>
      </c>
      <c r="N95">
        <f t="shared" si="7"/>
        <v>120.95</v>
      </c>
      <c r="O95" s="154">
        <f t="shared" si="8"/>
        <v>-1.0000000000005116E-2</v>
      </c>
      <c r="P95">
        <v>45.236259611409672</v>
      </c>
      <c r="Q95">
        <v>24.997933030177759</v>
      </c>
      <c r="R95">
        <v>4.9995866060355514</v>
      </c>
      <c r="S95">
        <v>14.098834229020255</v>
      </c>
      <c r="T95">
        <v>31.607386523356759</v>
      </c>
      <c r="U95" s="156">
        <f t="shared" si="9"/>
        <v>120.94</v>
      </c>
      <c r="V95" s="154">
        <f t="shared" si="10"/>
        <v>0</v>
      </c>
      <c r="Y95">
        <f>BAWANA!BA95+BAWANA!BB95</f>
        <v>14.53</v>
      </c>
      <c r="Z95">
        <f>BAWANA!BH95+BAWANA!BI95</f>
        <v>14.53</v>
      </c>
      <c r="AA95">
        <f>BAWANA!AB95+BAWANA!AC95</f>
        <v>14.53</v>
      </c>
      <c r="AB95">
        <f>BAWANA!AI95+BAWANA!AJ95</f>
        <v>14.53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120.69999999999999</v>
      </c>
      <c r="E96">
        <f>BAWANA!AQ96</f>
        <v>0</v>
      </c>
      <c r="F96">
        <f t="shared" si="11"/>
        <v>768</v>
      </c>
      <c r="G96">
        <f t="shared" si="12"/>
        <v>120.69999999999999</v>
      </c>
      <c r="H96" s="154"/>
      <c r="I96">
        <f>BRPL_EOD!AO96+BRPL_EOD!AP96</f>
        <v>45.61</v>
      </c>
      <c r="J96">
        <f>BYPL_EOD!AO96+BYPL_EOD!AP96</f>
        <v>25</v>
      </c>
      <c r="K96">
        <f>MES_EOD!AO96+MES_EOD!AP96</f>
        <v>4</v>
      </c>
      <c r="L96">
        <f>NDMC_EOD!AO96+NDMC_EOD!AP96</f>
        <v>14.21</v>
      </c>
      <c r="M96">
        <f>TPDDL_EOD!AO96+TPDDL_EOD!AP96</f>
        <v>31.87</v>
      </c>
      <c r="N96">
        <f t="shared" si="7"/>
        <v>120.69</v>
      </c>
      <c r="O96" s="154">
        <f t="shared" si="8"/>
        <v>9.9999999999909051E-3</v>
      </c>
      <c r="P96">
        <v>45.61377910348827</v>
      </c>
      <c r="Q96">
        <v>25.002071422653078</v>
      </c>
      <c r="R96">
        <v>4.0003314276244923</v>
      </c>
      <c r="S96">
        <v>14.211177396636009</v>
      </c>
      <c r="T96">
        <v>31.872640649598143</v>
      </c>
      <c r="U96" s="156">
        <f t="shared" si="9"/>
        <v>120.69999999999997</v>
      </c>
      <c r="V96" s="154">
        <f t="shared" si="10"/>
        <v>0</v>
      </c>
      <c r="Y96">
        <f>BAWANA!BA96+BAWANA!BB96</f>
        <v>14.65</v>
      </c>
      <c r="Z96">
        <f>BAWANA!BH96+BAWANA!BI96</f>
        <v>14.65</v>
      </c>
      <c r="AA96">
        <f>BAWANA!AB96+BAWANA!AC96</f>
        <v>14.65</v>
      </c>
      <c r="AB96">
        <f>BAWANA!AI96+BAWANA!AJ96</f>
        <v>14.65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123.39999999999999</v>
      </c>
      <c r="E97">
        <f>BAWANA!AQ97</f>
        <v>0</v>
      </c>
      <c r="F97">
        <f t="shared" si="11"/>
        <v>768</v>
      </c>
      <c r="G97">
        <f t="shared" si="12"/>
        <v>123.39999999999999</v>
      </c>
      <c r="H97" s="154"/>
      <c r="I97">
        <f>BRPL_EOD!AO97+BRPL_EOD!AP97</f>
        <v>45</v>
      </c>
      <c r="J97">
        <f>BYPL_EOD!AO97+BYPL_EOD!AP97</f>
        <v>25</v>
      </c>
      <c r="K97">
        <f>MES_EOD!AO97+MES_EOD!AP97</f>
        <v>10.5</v>
      </c>
      <c r="L97">
        <f>NDMC_EOD!AO97+NDMC_EOD!AP97</f>
        <v>12.9</v>
      </c>
      <c r="M97">
        <f>TPDDL_EOD!AO97+TPDDL_EOD!AP97</f>
        <v>30</v>
      </c>
      <c r="N97">
        <f t="shared" si="7"/>
        <v>123.4</v>
      </c>
      <c r="O97" s="154">
        <f t="shared" si="8"/>
        <v>0</v>
      </c>
      <c r="P97">
        <v>44.999999999999993</v>
      </c>
      <c r="Q97">
        <v>24.999999999999996</v>
      </c>
      <c r="R97">
        <v>10.499999999999998</v>
      </c>
      <c r="S97">
        <v>12.899999999999999</v>
      </c>
      <c r="T97">
        <v>29.999999999999996</v>
      </c>
      <c r="U97" s="156">
        <f t="shared" si="9"/>
        <v>123.39999999999998</v>
      </c>
      <c r="V97" s="154">
        <f t="shared" si="10"/>
        <v>0</v>
      </c>
      <c r="Y97">
        <f>BAWANA!BA97+BAWANA!BB97</f>
        <v>13.3</v>
      </c>
      <c r="Z97">
        <f>BAWANA!BH97+BAWANA!BI97</f>
        <v>13.3</v>
      </c>
      <c r="AA97">
        <f>BAWANA!AB97+BAWANA!AC97</f>
        <v>13.3</v>
      </c>
      <c r="AB97">
        <f>BAWANA!AI97+BAWANA!AJ97</f>
        <v>13.3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120.46</v>
      </c>
      <c r="E98">
        <f>BAWANA!AQ98</f>
        <v>0</v>
      </c>
      <c r="F98">
        <f t="shared" si="11"/>
        <v>768</v>
      </c>
      <c r="G98">
        <f t="shared" si="12"/>
        <v>120.46</v>
      </c>
      <c r="H98" s="154"/>
      <c r="I98">
        <f>BRPL_EOD!AO98+BRPL_EOD!AP98</f>
        <v>45.99</v>
      </c>
      <c r="J98">
        <f>BYPL_EOD!AO98+BYPL_EOD!AP98</f>
        <v>25</v>
      </c>
      <c r="K98">
        <f>MES_EOD!AO98+MES_EOD!AP98</f>
        <v>3</v>
      </c>
      <c r="L98">
        <f>NDMC_EOD!AO98+NDMC_EOD!AP98</f>
        <v>14.33</v>
      </c>
      <c r="M98">
        <f>TPDDL_EOD!AO98+TPDDL_EOD!AP98</f>
        <v>32.130000000000003</v>
      </c>
      <c r="N98">
        <f t="shared" si="7"/>
        <v>120.45000000000002</v>
      </c>
      <c r="O98" s="154">
        <f t="shared" si="8"/>
        <v>9.9999999999766942E-3</v>
      </c>
      <c r="P98">
        <v>45.993818181818177</v>
      </c>
      <c r="Q98">
        <v>25.002075550020752</v>
      </c>
      <c r="R98">
        <v>3.0002490660024899</v>
      </c>
      <c r="S98">
        <v>14.331189705271894</v>
      </c>
      <c r="T98">
        <v>32.132667496886668</v>
      </c>
      <c r="U98" s="156">
        <f t="shared" si="9"/>
        <v>120.46</v>
      </c>
      <c r="V98" s="154">
        <f t="shared" si="10"/>
        <v>0</v>
      </c>
      <c r="Y98">
        <f>BAWANA!BA98+BAWANA!BB98</f>
        <v>14.77</v>
      </c>
      <c r="Z98">
        <f>BAWANA!BH98+BAWANA!BI98</f>
        <v>14.77</v>
      </c>
      <c r="AA98">
        <f>BAWANA!AB98+BAWANA!AC98</f>
        <v>14.77</v>
      </c>
      <c r="AB98">
        <f>BAWANA!AI98+BAWANA!AJ98</f>
        <v>14.77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3.9785274999999989</v>
      </c>
      <c r="E99" s="156">
        <f t="shared" si="14"/>
        <v>0</v>
      </c>
      <c r="F99" s="156">
        <f t="shared" si="14"/>
        <v>18.239999999999998</v>
      </c>
      <c r="G99" s="156">
        <f t="shared" si="14"/>
        <v>3.9785274999999989</v>
      </c>
      <c r="H99" s="156"/>
      <c r="I99" s="156">
        <f t="shared" si="14"/>
        <v>1.6640449999999996</v>
      </c>
      <c r="J99" s="156">
        <f t="shared" si="14"/>
        <v>1.0853349999999999</v>
      </c>
      <c r="K99" s="156">
        <f t="shared" si="14"/>
        <v>0.14183750000000001</v>
      </c>
      <c r="L99" s="156">
        <f t="shared" si="14"/>
        <v>0.36214000000000018</v>
      </c>
      <c r="M99" s="156">
        <f t="shared" si="14"/>
        <v>0.7251350000000002</v>
      </c>
      <c r="N99" s="156">
        <f t="shared" si="14"/>
        <v>3.9784924999999984</v>
      </c>
      <c r="O99" s="156">
        <f t="shared" si="14"/>
        <v>3.5000000000007248E-5</v>
      </c>
      <c r="P99" s="156">
        <f t="shared" si="14"/>
        <v>1.6640573944274866</v>
      </c>
      <c r="Q99" s="156">
        <f t="shared" si="14"/>
        <v>1.0853420825074025</v>
      </c>
      <c r="R99" s="156">
        <f t="shared" si="14"/>
        <v>0.14183955874194232</v>
      </c>
      <c r="S99" s="156">
        <f t="shared" si="14"/>
        <v>0.36214413116405014</v>
      </c>
      <c r="T99" s="156">
        <f t="shared" si="14"/>
        <v>0.72514433315911775</v>
      </c>
      <c r="U99" s="156">
        <f t="shared" si="14"/>
        <v>3.9785274999999989</v>
      </c>
      <c r="V99" s="156">
        <f t="shared" si="10"/>
        <v>0</v>
      </c>
      <c r="Y99" s="156">
        <f t="shared" ref="Y99:AD99" si="15">SUM(Y3:Y98)/4000</f>
        <v>0.14213749999999994</v>
      </c>
      <c r="Z99" s="156">
        <f t="shared" si="15"/>
        <v>0.14213749999999994</v>
      </c>
      <c r="AA99" s="156">
        <f t="shared" si="15"/>
        <v>0.14213749999999994</v>
      </c>
      <c r="AB99" s="156">
        <f t="shared" si="15"/>
        <v>0.14213749999999994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8.4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20.556000000000001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28.09872</v>
      </c>
      <c r="AB3">
        <v>13.17004</v>
      </c>
      <c r="AC3">
        <v>9.6778399999999998</v>
      </c>
      <c r="AD3">
        <v>9.1149000000000004</v>
      </c>
      <c r="AE3">
        <v>28.8675</v>
      </c>
      <c r="AF3">
        <v>8.8740000000000006</v>
      </c>
      <c r="AG3">
        <v>35.244</v>
      </c>
      <c r="AH3">
        <v>46.781799999999997</v>
      </c>
      <c r="AI3">
        <v>0</v>
      </c>
      <c r="AJ3">
        <v>0</v>
      </c>
      <c r="AK3">
        <v>51.013800000000003</v>
      </c>
      <c r="AL3">
        <v>20.916</v>
      </c>
      <c r="AM3">
        <v>5.2786799999999996</v>
      </c>
      <c r="AN3">
        <v>0.95650000000000002</v>
      </c>
      <c r="AO3">
        <v>1.15395</v>
      </c>
      <c r="AP3">
        <v>1.0247999999999999</v>
      </c>
      <c r="AQ3">
        <v>31.751999999999999</v>
      </c>
      <c r="AR3">
        <v>32.822879999999998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2754.0915220000006</v>
      </c>
    </row>
    <row r="4" spans="1:53">
      <c r="A4" t="s">
        <v>46</v>
      </c>
      <c r="B4">
        <v>0</v>
      </c>
      <c r="C4">
        <v>0</v>
      </c>
      <c r="D4">
        <v>8.4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20.556000000000001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28.09872</v>
      </c>
      <c r="AB4">
        <v>13.17004</v>
      </c>
      <c r="AC4">
        <v>9.6778399999999998</v>
      </c>
      <c r="AD4">
        <v>9.1149000000000004</v>
      </c>
      <c r="AE4">
        <v>28.8675</v>
      </c>
      <c r="AF4">
        <v>8.8740000000000006</v>
      </c>
      <c r="AG4">
        <v>35.244</v>
      </c>
      <c r="AH4">
        <v>46.781799999999997</v>
      </c>
      <c r="AI4">
        <v>0</v>
      </c>
      <c r="AJ4">
        <v>0</v>
      </c>
      <c r="AK4">
        <v>51.013800000000003</v>
      </c>
      <c r="AL4">
        <v>34.86</v>
      </c>
      <c r="AM4">
        <v>5.2786799999999996</v>
      </c>
      <c r="AN4">
        <v>0.95650000000000002</v>
      </c>
      <c r="AO4">
        <v>1.1266080000000001</v>
      </c>
      <c r="AP4">
        <v>1.0247999999999999</v>
      </c>
      <c r="AQ4">
        <v>31.751999999999999</v>
      </c>
      <c r="AR4">
        <v>32.822879999999998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2768.0081800000007</v>
      </c>
    </row>
    <row r="5" spans="1:53">
      <c r="A5" t="s">
        <v>47</v>
      </c>
      <c r="B5">
        <v>0</v>
      </c>
      <c r="C5">
        <v>0</v>
      </c>
      <c r="D5">
        <v>8.4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20.556000000000001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13.17004</v>
      </c>
      <c r="AC5">
        <v>9.6778399999999998</v>
      </c>
      <c r="AD5">
        <v>9.1149000000000004</v>
      </c>
      <c r="AE5">
        <v>28.8675</v>
      </c>
      <c r="AF5">
        <v>8.8740000000000006</v>
      </c>
      <c r="AG5">
        <v>35.244</v>
      </c>
      <c r="AH5">
        <v>46.781799999999997</v>
      </c>
      <c r="AI5">
        <v>0</v>
      </c>
      <c r="AJ5">
        <v>0</v>
      </c>
      <c r="AK5">
        <v>51.013800000000003</v>
      </c>
      <c r="AL5">
        <v>80.177999999999997</v>
      </c>
      <c r="AM5">
        <v>5.2786799999999996</v>
      </c>
      <c r="AN5">
        <v>0.95650000000000002</v>
      </c>
      <c r="AO5">
        <v>0.72882599999999997</v>
      </c>
      <c r="AP5">
        <v>1.0247999999999999</v>
      </c>
      <c r="AQ5">
        <v>31.751999999999999</v>
      </c>
      <c r="AR5">
        <v>32.822879999999998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2798.8790380000005</v>
      </c>
    </row>
    <row r="6" spans="1:53">
      <c r="A6" t="s">
        <v>48</v>
      </c>
      <c r="B6">
        <v>0</v>
      </c>
      <c r="C6">
        <v>0</v>
      </c>
      <c r="D6">
        <v>8.4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20.556000000000001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13.17004</v>
      </c>
      <c r="AC6">
        <v>9.6778399999999998</v>
      </c>
      <c r="AD6">
        <v>9.1149000000000004</v>
      </c>
      <c r="AE6">
        <v>28.8675</v>
      </c>
      <c r="AF6">
        <v>8.8740000000000006</v>
      </c>
      <c r="AG6">
        <v>35.244</v>
      </c>
      <c r="AH6">
        <v>46.781799999999997</v>
      </c>
      <c r="AI6">
        <v>0</v>
      </c>
      <c r="AJ6">
        <v>0</v>
      </c>
      <c r="AK6">
        <v>51.013800000000003</v>
      </c>
      <c r="AL6">
        <v>80.177999999999997</v>
      </c>
      <c r="AM6">
        <v>5.2786799999999996</v>
      </c>
      <c r="AN6">
        <v>0.95650000000000002</v>
      </c>
      <c r="AO6">
        <v>0.66179399999999999</v>
      </c>
      <c r="AP6">
        <v>1.0247999999999999</v>
      </c>
      <c r="AQ6">
        <v>31.751999999999999</v>
      </c>
      <c r="AR6">
        <v>32.822879999999998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2798.8120060000006</v>
      </c>
    </row>
    <row r="7" spans="1:53">
      <c r="A7" t="s">
        <v>49</v>
      </c>
      <c r="B7">
        <v>0</v>
      </c>
      <c r="C7">
        <v>0</v>
      </c>
      <c r="D7">
        <v>8.4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20.556000000000001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13.17004</v>
      </c>
      <c r="AC7">
        <v>9.6778399999999998</v>
      </c>
      <c r="AD7">
        <v>9.1149000000000004</v>
      </c>
      <c r="AE7">
        <v>28.8675</v>
      </c>
      <c r="AF7">
        <v>8.8740000000000006</v>
      </c>
      <c r="AG7">
        <v>35.244</v>
      </c>
      <c r="AH7">
        <v>46.781799999999997</v>
      </c>
      <c r="AI7">
        <v>0</v>
      </c>
      <c r="AJ7">
        <v>0</v>
      </c>
      <c r="AK7">
        <v>51.013800000000003</v>
      </c>
      <c r="AL7">
        <v>80.177999999999997</v>
      </c>
      <c r="AM7">
        <v>5.2786799999999996</v>
      </c>
      <c r="AN7">
        <v>0.95650000000000002</v>
      </c>
      <c r="AO7">
        <v>0.46951799999999999</v>
      </c>
      <c r="AP7">
        <v>1.0247999999999999</v>
      </c>
      <c r="AQ7">
        <v>31.751999999999999</v>
      </c>
      <c r="AR7">
        <v>32.822879999999998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2798.6197300000003</v>
      </c>
    </row>
    <row r="8" spans="1:53">
      <c r="A8" t="s">
        <v>50</v>
      </c>
      <c r="B8">
        <v>0</v>
      </c>
      <c r="C8">
        <v>0</v>
      </c>
      <c r="D8">
        <v>8.4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20.556000000000001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9.1149000000000004</v>
      </c>
      <c r="AE8">
        <v>28.8675</v>
      </c>
      <c r="AF8">
        <v>8.8740000000000006</v>
      </c>
      <c r="AG8">
        <v>35.244</v>
      </c>
      <c r="AH8">
        <v>23.390899999999998</v>
      </c>
      <c r="AI8">
        <v>0</v>
      </c>
      <c r="AJ8">
        <v>0</v>
      </c>
      <c r="AK8">
        <v>51.013800000000003</v>
      </c>
      <c r="AL8">
        <v>80.177999999999997</v>
      </c>
      <c r="AM8">
        <v>5.2786799999999996</v>
      </c>
      <c r="AN8">
        <v>0.95650000000000002</v>
      </c>
      <c r="AO8">
        <v>0.46451999999999999</v>
      </c>
      <c r="AP8">
        <v>1.0247999999999999</v>
      </c>
      <c r="AQ8">
        <v>31.751999999999999</v>
      </c>
      <c r="AR8">
        <v>32.822879999999998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2761.1744720000002</v>
      </c>
    </row>
    <row r="9" spans="1:53">
      <c r="A9" t="s">
        <v>51</v>
      </c>
      <c r="B9">
        <v>0</v>
      </c>
      <c r="C9">
        <v>0</v>
      </c>
      <c r="D9">
        <v>5.25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20.556000000000001</v>
      </c>
      <c r="R9">
        <v>42.392195999999998</v>
      </c>
      <c r="S9">
        <v>26.390910000000002</v>
      </c>
      <c r="T9">
        <v>0</v>
      </c>
      <c r="U9">
        <v>348.97500000000002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9.1149000000000004</v>
      </c>
      <c r="AE9">
        <v>28.8675</v>
      </c>
      <c r="AF9">
        <v>8.8740000000000006</v>
      </c>
      <c r="AG9">
        <v>35.244</v>
      </c>
      <c r="AH9">
        <v>23.390899999999998</v>
      </c>
      <c r="AI9">
        <v>0</v>
      </c>
      <c r="AJ9">
        <v>0</v>
      </c>
      <c r="AK9">
        <v>51.013800000000003</v>
      </c>
      <c r="AL9">
        <v>80.177999999999997</v>
      </c>
      <c r="AM9">
        <v>5.2786799999999996</v>
      </c>
      <c r="AN9">
        <v>0.95650000000000002</v>
      </c>
      <c r="AO9">
        <v>0.45393600000000001</v>
      </c>
      <c r="AP9">
        <v>1.0247999999999999</v>
      </c>
      <c r="AQ9">
        <v>10.836</v>
      </c>
      <c r="AR9">
        <v>32.822879999999998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2737.0978879999998</v>
      </c>
    </row>
    <row r="10" spans="1:53">
      <c r="A10" t="s">
        <v>52</v>
      </c>
      <c r="B10">
        <v>0</v>
      </c>
      <c r="C10">
        <v>0</v>
      </c>
      <c r="D10">
        <v>2.1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9.1149000000000004</v>
      </c>
      <c r="AE10">
        <v>28.8675</v>
      </c>
      <c r="AF10">
        <v>8.8740000000000006</v>
      </c>
      <c r="AG10">
        <v>35.244</v>
      </c>
      <c r="AH10">
        <v>23.390899999999998</v>
      </c>
      <c r="AI10">
        <v>0</v>
      </c>
      <c r="AJ10">
        <v>0</v>
      </c>
      <c r="AK10">
        <v>51.013800000000003</v>
      </c>
      <c r="AL10">
        <v>80.177999999999997</v>
      </c>
      <c r="AM10">
        <v>5.2786799999999996</v>
      </c>
      <c r="AN10">
        <v>0.95650000000000002</v>
      </c>
      <c r="AO10">
        <v>0.43364999999999998</v>
      </c>
      <c r="AP10">
        <v>1.0247999999999999</v>
      </c>
      <c r="AQ10">
        <v>10.08</v>
      </c>
      <c r="AR10">
        <v>32.822879999999998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2733.1716020000003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9.1149000000000004</v>
      </c>
      <c r="AE11">
        <v>28.8675</v>
      </c>
      <c r="AF11">
        <v>8.8740000000000006</v>
      </c>
      <c r="AG11">
        <v>35.244</v>
      </c>
      <c r="AH11">
        <v>23.390899999999998</v>
      </c>
      <c r="AI11">
        <v>0</v>
      </c>
      <c r="AJ11">
        <v>0</v>
      </c>
      <c r="AK11">
        <v>51.013800000000003</v>
      </c>
      <c r="AL11">
        <v>80.177999999999997</v>
      </c>
      <c r="AM11">
        <v>5.2786799999999996</v>
      </c>
      <c r="AN11">
        <v>0.95650000000000002</v>
      </c>
      <c r="AO11">
        <v>0.24931200000000001</v>
      </c>
      <c r="AP11">
        <v>1.0247999999999999</v>
      </c>
      <c r="AQ11">
        <v>0</v>
      </c>
      <c r="AR11">
        <v>32.822879999999998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2720.807264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9.1149000000000004</v>
      </c>
      <c r="AE12">
        <v>28.8675</v>
      </c>
      <c r="AF12">
        <v>8.8740000000000006</v>
      </c>
      <c r="AG12">
        <v>35.244</v>
      </c>
      <c r="AH12">
        <v>23.390899999999998</v>
      </c>
      <c r="AI12">
        <v>0</v>
      </c>
      <c r="AJ12">
        <v>0</v>
      </c>
      <c r="AK12">
        <v>51.013800000000003</v>
      </c>
      <c r="AL12">
        <v>80.177999999999997</v>
      </c>
      <c r="AM12">
        <v>5.2786799999999996</v>
      </c>
      <c r="AN12">
        <v>0.95650000000000002</v>
      </c>
      <c r="AO12">
        <v>0.25195800000000002</v>
      </c>
      <c r="AP12">
        <v>1.0247999999999999</v>
      </c>
      <c r="AQ12">
        <v>0</v>
      </c>
      <c r="AR12">
        <v>32.822879999999998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2720.8099099999999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9.1149000000000004</v>
      </c>
      <c r="AE13">
        <v>28.8675</v>
      </c>
      <c r="AF13">
        <v>8.8740000000000006</v>
      </c>
      <c r="AG13">
        <v>35.244</v>
      </c>
      <c r="AH13">
        <v>23.390899999999998</v>
      </c>
      <c r="AI13">
        <v>0</v>
      </c>
      <c r="AJ13">
        <v>0</v>
      </c>
      <c r="AK13">
        <v>51.013800000000003</v>
      </c>
      <c r="AL13">
        <v>46.48</v>
      </c>
      <c r="AM13">
        <v>5.2786799999999996</v>
      </c>
      <c r="AN13">
        <v>0.95650000000000002</v>
      </c>
      <c r="AO13">
        <v>0.28488599999999997</v>
      </c>
      <c r="AP13">
        <v>6.2769000000000004</v>
      </c>
      <c r="AQ13">
        <v>0</v>
      </c>
      <c r="AR13">
        <v>32.822879999999998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2692.3969379999999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9.1149000000000004</v>
      </c>
      <c r="AE14">
        <v>28.8675</v>
      </c>
      <c r="AF14">
        <v>8.8740000000000006</v>
      </c>
      <c r="AG14">
        <v>35.244</v>
      </c>
      <c r="AH14">
        <v>23.390899999999998</v>
      </c>
      <c r="AI14">
        <v>0</v>
      </c>
      <c r="AJ14">
        <v>0</v>
      </c>
      <c r="AK14">
        <v>51.013800000000003</v>
      </c>
      <c r="AL14">
        <v>46.48</v>
      </c>
      <c r="AM14">
        <v>5.2786799999999996</v>
      </c>
      <c r="AN14">
        <v>0.95650000000000002</v>
      </c>
      <c r="AO14">
        <v>0.66679200000000005</v>
      </c>
      <c r="AP14">
        <v>6.2769000000000004</v>
      </c>
      <c r="AQ14">
        <v>0</v>
      </c>
      <c r="AR14">
        <v>32.822879999999998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2692.7788439999999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9.1149000000000004</v>
      </c>
      <c r="AE15">
        <v>28.8675</v>
      </c>
      <c r="AF15">
        <v>8.8740000000000006</v>
      </c>
      <c r="AG15">
        <v>35.244</v>
      </c>
      <c r="AH15">
        <v>23.390899999999998</v>
      </c>
      <c r="AI15">
        <v>0</v>
      </c>
      <c r="AJ15">
        <v>0</v>
      </c>
      <c r="AK15">
        <v>51.013800000000003</v>
      </c>
      <c r="AL15">
        <v>46.48</v>
      </c>
      <c r="AM15">
        <v>5.2786799999999996</v>
      </c>
      <c r="AN15">
        <v>0.95650000000000002</v>
      </c>
      <c r="AO15">
        <v>0.35691600000000001</v>
      </c>
      <c r="AP15">
        <v>6.2769000000000004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2691.543471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9.1149000000000004</v>
      </c>
      <c r="AE16">
        <v>28.8675</v>
      </c>
      <c r="AF16">
        <v>8.8740000000000006</v>
      </c>
      <c r="AG16">
        <v>35.244</v>
      </c>
      <c r="AH16">
        <v>23.390899999999998</v>
      </c>
      <c r="AI16">
        <v>0</v>
      </c>
      <c r="AJ16">
        <v>0</v>
      </c>
      <c r="AK16">
        <v>51.013800000000003</v>
      </c>
      <c r="AL16">
        <v>46.48</v>
      </c>
      <c r="AM16">
        <v>5.2786799999999996</v>
      </c>
      <c r="AN16">
        <v>0.95650000000000002</v>
      </c>
      <c r="AO16">
        <v>0.37543799999999999</v>
      </c>
      <c r="AP16">
        <v>6.2769000000000004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2691.5619929999998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9.1149000000000004</v>
      </c>
      <c r="AE17">
        <v>28.8675</v>
      </c>
      <c r="AF17">
        <v>8.8740000000000006</v>
      </c>
      <c r="AG17">
        <v>35.244</v>
      </c>
      <c r="AH17">
        <v>23.390899999999998</v>
      </c>
      <c r="AI17">
        <v>0</v>
      </c>
      <c r="AJ17">
        <v>0</v>
      </c>
      <c r="AK17">
        <v>51.013800000000003</v>
      </c>
      <c r="AL17">
        <v>46.48</v>
      </c>
      <c r="AM17">
        <v>5.2786799999999996</v>
      </c>
      <c r="AN17">
        <v>0.95650000000000002</v>
      </c>
      <c r="AO17">
        <v>0.24990000000000001</v>
      </c>
      <c r="AP17">
        <v>6.2769000000000004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2691.4364549999996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9.1149000000000004</v>
      </c>
      <c r="AE18">
        <v>42.338999999999999</v>
      </c>
      <c r="AF18">
        <v>8.8740000000000006</v>
      </c>
      <c r="AG18">
        <v>35.244</v>
      </c>
      <c r="AH18">
        <v>23.390899999999998</v>
      </c>
      <c r="AI18">
        <v>0</v>
      </c>
      <c r="AJ18">
        <v>0</v>
      </c>
      <c r="AK18">
        <v>51.013800000000003</v>
      </c>
      <c r="AL18">
        <v>46.48</v>
      </c>
      <c r="AM18">
        <v>5.2786799999999996</v>
      </c>
      <c r="AN18">
        <v>0.95650000000000002</v>
      </c>
      <c r="AO18">
        <v>0.234318</v>
      </c>
      <c r="AP18">
        <v>1.7934000000000001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2700.4088729999999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7.0309999999999997</v>
      </c>
      <c r="AB19">
        <v>13.17004</v>
      </c>
      <c r="AC19">
        <v>19.35568</v>
      </c>
      <c r="AD19">
        <v>9.1149000000000004</v>
      </c>
      <c r="AE19">
        <v>42.338999999999999</v>
      </c>
      <c r="AF19">
        <v>8.8740000000000006</v>
      </c>
      <c r="AG19">
        <v>35.244</v>
      </c>
      <c r="AH19">
        <v>23.390899999999998</v>
      </c>
      <c r="AI19">
        <v>0</v>
      </c>
      <c r="AJ19">
        <v>0</v>
      </c>
      <c r="AK19">
        <v>51.013800000000003</v>
      </c>
      <c r="AL19">
        <v>46.48</v>
      </c>
      <c r="AM19">
        <v>5.2786799999999996</v>
      </c>
      <c r="AN19">
        <v>0.95650000000000002</v>
      </c>
      <c r="AO19">
        <v>0.22344</v>
      </c>
      <c r="AP19">
        <v>1.7934000000000001</v>
      </c>
      <c r="AQ19">
        <v>10.08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2727.1868350000004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26.260100000000001</v>
      </c>
      <c r="AC20">
        <v>19.35568</v>
      </c>
      <c r="AD20">
        <v>9.1149000000000004</v>
      </c>
      <c r="AE20">
        <v>42.338999999999999</v>
      </c>
      <c r="AF20">
        <v>8.8740000000000006</v>
      </c>
      <c r="AG20">
        <v>35.244</v>
      </c>
      <c r="AH20">
        <v>23.390899999999998</v>
      </c>
      <c r="AI20">
        <v>0</v>
      </c>
      <c r="AJ20">
        <v>0</v>
      </c>
      <c r="AK20">
        <v>51.013800000000003</v>
      </c>
      <c r="AL20">
        <v>46.48</v>
      </c>
      <c r="AM20">
        <v>5.2786799999999996</v>
      </c>
      <c r="AN20">
        <v>0.95650000000000002</v>
      </c>
      <c r="AO20">
        <v>0.147588</v>
      </c>
      <c r="AP20">
        <v>1.7934000000000001</v>
      </c>
      <c r="AQ20">
        <v>10.08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2747.2194030000001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21.093</v>
      </c>
      <c r="AB21">
        <v>26.260100000000001</v>
      </c>
      <c r="AC21">
        <v>19.35568</v>
      </c>
      <c r="AD21">
        <v>18.229800000000001</v>
      </c>
      <c r="AE21">
        <v>42.338999999999999</v>
      </c>
      <c r="AF21">
        <v>8.8740000000000006</v>
      </c>
      <c r="AG21">
        <v>35.244</v>
      </c>
      <c r="AH21">
        <v>23.390899999999998</v>
      </c>
      <c r="AI21">
        <v>0</v>
      </c>
      <c r="AJ21">
        <v>0</v>
      </c>
      <c r="AK21">
        <v>51.013800000000003</v>
      </c>
      <c r="AL21">
        <v>34.86</v>
      </c>
      <c r="AM21">
        <v>5.2786799999999996</v>
      </c>
      <c r="AN21">
        <v>0.95650000000000002</v>
      </c>
      <c r="AO21">
        <v>5.2038000000000001E-2</v>
      </c>
      <c r="AP21">
        <v>1.7934000000000001</v>
      </c>
      <c r="AQ21">
        <v>10.08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2751.6623930000001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26.260100000000001</v>
      </c>
      <c r="AC22">
        <v>19.35568</v>
      </c>
      <c r="AD22">
        <v>18.229800000000001</v>
      </c>
      <c r="AE22">
        <v>42.338999999999999</v>
      </c>
      <c r="AF22">
        <v>8.8740000000000006</v>
      </c>
      <c r="AG22">
        <v>35.244</v>
      </c>
      <c r="AH22">
        <v>24.5273</v>
      </c>
      <c r="AI22">
        <v>0</v>
      </c>
      <c r="AJ22">
        <v>0</v>
      </c>
      <c r="AK22">
        <v>51.013800000000003</v>
      </c>
      <c r="AL22">
        <v>34.86</v>
      </c>
      <c r="AM22">
        <v>10.557359999999999</v>
      </c>
      <c r="AN22">
        <v>0.95650000000000002</v>
      </c>
      <c r="AO22">
        <v>0.234318</v>
      </c>
      <c r="AP22">
        <v>1.7934000000000001</v>
      </c>
      <c r="AQ22">
        <v>10.08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2765.2654730000004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28.09872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35.244</v>
      </c>
      <c r="AH23">
        <v>46.781799999999997</v>
      </c>
      <c r="AI23">
        <v>2.5459999999999998</v>
      </c>
      <c r="AJ23">
        <v>0</v>
      </c>
      <c r="AK23">
        <v>51.013800000000003</v>
      </c>
      <c r="AL23">
        <v>34.86</v>
      </c>
      <c r="AM23">
        <v>15.836040000000001</v>
      </c>
      <c r="AN23">
        <v>0.95650000000000002</v>
      </c>
      <c r="AO23">
        <v>0</v>
      </c>
      <c r="AP23">
        <v>1.5371999999999999</v>
      </c>
      <c r="AQ23">
        <v>20.16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2812.031691000001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28.09872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35.244</v>
      </c>
      <c r="AH24">
        <v>70.172700000000006</v>
      </c>
      <c r="AI24">
        <v>7.6379999999999999</v>
      </c>
      <c r="AJ24">
        <v>0</v>
      </c>
      <c r="AK24">
        <v>51.013800000000003</v>
      </c>
      <c r="AL24">
        <v>34.86</v>
      </c>
      <c r="AM24">
        <v>15.836040000000001</v>
      </c>
      <c r="AN24">
        <v>0.95650000000000002</v>
      </c>
      <c r="AO24">
        <v>0</v>
      </c>
      <c r="AP24">
        <v>1.5371999999999999</v>
      </c>
      <c r="AQ24">
        <v>31.751999999999999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2852.1065910000011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28.09872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35.244</v>
      </c>
      <c r="AH25">
        <v>70.172700000000006</v>
      </c>
      <c r="AI25">
        <v>33.097999999999999</v>
      </c>
      <c r="AJ25">
        <v>0</v>
      </c>
      <c r="AK25">
        <v>51.013800000000003</v>
      </c>
      <c r="AL25">
        <v>34.86</v>
      </c>
      <c r="AM25">
        <v>15.836040000000001</v>
      </c>
      <c r="AN25">
        <v>0.95650000000000002</v>
      </c>
      <c r="AO25">
        <v>0</v>
      </c>
      <c r="AP25">
        <v>1.5371999999999999</v>
      </c>
      <c r="AQ25">
        <v>31.751999999999999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2884.1203910000008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35.244</v>
      </c>
      <c r="AH26">
        <v>70.172700000000006</v>
      </c>
      <c r="AI26">
        <v>49.646999999999998</v>
      </c>
      <c r="AJ26">
        <v>0</v>
      </c>
      <c r="AK26">
        <v>51.013800000000003</v>
      </c>
      <c r="AL26">
        <v>34.86</v>
      </c>
      <c r="AM26">
        <v>15.836040000000001</v>
      </c>
      <c r="AN26">
        <v>0.95650000000000002</v>
      </c>
      <c r="AO26">
        <v>0</v>
      </c>
      <c r="AP26">
        <v>1.5371999999999999</v>
      </c>
      <c r="AQ26">
        <v>31.751999999999999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2900.6693910000008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10.86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35.244</v>
      </c>
      <c r="AH27">
        <v>70.172700000000006</v>
      </c>
      <c r="AI27">
        <v>49.646999999999998</v>
      </c>
      <c r="AJ27">
        <v>0</v>
      </c>
      <c r="AK27">
        <v>51.013800000000003</v>
      </c>
      <c r="AL27">
        <v>34.86</v>
      </c>
      <c r="AM27">
        <v>15.836040000000001</v>
      </c>
      <c r="AN27">
        <v>0.95650000000000002</v>
      </c>
      <c r="AO27">
        <v>0</v>
      </c>
      <c r="AP27">
        <v>1.5371999999999999</v>
      </c>
      <c r="AQ27">
        <v>31.751999999999999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21.72</v>
      </c>
      <c r="AX27">
        <v>0</v>
      </c>
      <c r="AY27">
        <v>0</v>
      </c>
      <c r="AZ27">
        <v>0</v>
      </c>
      <c r="BA27">
        <f t="shared" si="0"/>
        <v>2933.2493910000007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10.86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35.244</v>
      </c>
      <c r="AH28">
        <v>70.172700000000006</v>
      </c>
      <c r="AI28">
        <v>49.646999999999998</v>
      </c>
      <c r="AJ28">
        <v>0</v>
      </c>
      <c r="AK28">
        <v>51.013800000000003</v>
      </c>
      <c r="AL28">
        <v>34.86</v>
      </c>
      <c r="AM28">
        <v>15.836040000000001</v>
      </c>
      <c r="AN28">
        <v>0.95650000000000002</v>
      </c>
      <c r="AO28">
        <v>0</v>
      </c>
      <c r="AP28">
        <v>1.5371999999999999</v>
      </c>
      <c r="AQ28">
        <v>31.751999999999999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21.72</v>
      </c>
      <c r="AX28">
        <v>0</v>
      </c>
      <c r="AY28">
        <v>0</v>
      </c>
      <c r="AZ28">
        <v>0</v>
      </c>
      <c r="BA28">
        <f t="shared" si="0"/>
        <v>2933.2493910000007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10.86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28.09872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35.244</v>
      </c>
      <c r="AH29">
        <v>70.172700000000006</v>
      </c>
      <c r="AI29">
        <v>49.646999999999998</v>
      </c>
      <c r="AJ29">
        <v>0</v>
      </c>
      <c r="AK29">
        <v>51.013800000000003</v>
      </c>
      <c r="AL29">
        <v>34.86</v>
      </c>
      <c r="AM29">
        <v>15.836040000000001</v>
      </c>
      <c r="AN29">
        <v>0.95650000000000002</v>
      </c>
      <c r="AO29">
        <v>0</v>
      </c>
      <c r="AP29">
        <v>1.5371999999999999</v>
      </c>
      <c r="AQ29">
        <v>31.751999999999999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21.72</v>
      </c>
      <c r="AX29">
        <v>0</v>
      </c>
      <c r="AY29">
        <v>0</v>
      </c>
      <c r="AZ29">
        <v>0</v>
      </c>
      <c r="BA29">
        <f t="shared" si="0"/>
        <v>2933.2493910000007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10.86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14.04936</v>
      </c>
      <c r="AB30">
        <v>26.260100000000001</v>
      </c>
      <c r="AC30">
        <v>19.35568</v>
      </c>
      <c r="AD30">
        <v>18.229800000000001</v>
      </c>
      <c r="AE30">
        <v>42.338999999999999</v>
      </c>
      <c r="AF30">
        <v>8.8740000000000006</v>
      </c>
      <c r="AG30">
        <v>35.244</v>
      </c>
      <c r="AH30">
        <v>70.172700000000006</v>
      </c>
      <c r="AI30">
        <v>33.097999999999999</v>
      </c>
      <c r="AJ30">
        <v>0</v>
      </c>
      <c r="AK30">
        <v>51.013800000000003</v>
      </c>
      <c r="AL30">
        <v>34.86</v>
      </c>
      <c r="AM30">
        <v>10.557359999999999</v>
      </c>
      <c r="AN30">
        <v>0.95650000000000002</v>
      </c>
      <c r="AO30">
        <v>0</v>
      </c>
      <c r="AP30">
        <v>1.5371999999999999</v>
      </c>
      <c r="AQ30">
        <v>31.751999999999999</v>
      </c>
      <c r="AR30">
        <v>31.897383000000001</v>
      </c>
      <c r="AS30">
        <v>0</v>
      </c>
      <c r="AT30">
        <v>14.9968</v>
      </c>
      <c r="AU30">
        <v>0</v>
      </c>
      <c r="AV30">
        <v>0</v>
      </c>
      <c r="AW30">
        <v>21.72</v>
      </c>
      <c r="AX30">
        <v>0</v>
      </c>
      <c r="AY30">
        <v>0</v>
      </c>
      <c r="AZ30">
        <v>0</v>
      </c>
      <c r="BA30">
        <f t="shared" si="0"/>
        <v>2890.2747950000003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10.86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14.04936</v>
      </c>
      <c r="AB31">
        <v>26.260100000000001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35.244</v>
      </c>
      <c r="AH31">
        <v>70.172700000000006</v>
      </c>
      <c r="AI31">
        <v>6.3650000000000002</v>
      </c>
      <c r="AJ31">
        <v>0</v>
      </c>
      <c r="AK31">
        <v>51.013800000000003</v>
      </c>
      <c r="AL31">
        <v>34.86</v>
      </c>
      <c r="AM31">
        <v>5.2786799999999996</v>
      </c>
      <c r="AN31">
        <v>0.95650000000000002</v>
      </c>
      <c r="AO31">
        <v>0</v>
      </c>
      <c r="AP31">
        <v>1.5371999999999999</v>
      </c>
      <c r="AQ31">
        <v>21.545999999999999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21.72</v>
      </c>
      <c r="AX31">
        <v>0</v>
      </c>
      <c r="AY31">
        <v>0</v>
      </c>
      <c r="AZ31">
        <v>0</v>
      </c>
      <c r="BA31">
        <f t="shared" si="0"/>
        <v>2848.0571150000001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10.86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35.244</v>
      </c>
      <c r="AH32">
        <v>70.172700000000006</v>
      </c>
      <c r="AI32">
        <v>2.5459999999999998</v>
      </c>
      <c r="AJ32">
        <v>0</v>
      </c>
      <c r="AK32">
        <v>51.013800000000003</v>
      </c>
      <c r="AL32">
        <v>34.86</v>
      </c>
      <c r="AM32">
        <v>5.2786799999999996</v>
      </c>
      <c r="AN32">
        <v>0.95650000000000002</v>
      </c>
      <c r="AO32">
        <v>0</v>
      </c>
      <c r="AP32">
        <v>1.5371999999999999</v>
      </c>
      <c r="AQ32">
        <v>10.08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21.72</v>
      </c>
      <c r="AX32">
        <v>0</v>
      </c>
      <c r="AY32">
        <v>0</v>
      </c>
      <c r="AZ32">
        <v>0</v>
      </c>
      <c r="BA32">
        <f t="shared" si="0"/>
        <v>2818.7227550000002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10.86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35.244</v>
      </c>
      <c r="AH33">
        <v>70.172700000000006</v>
      </c>
      <c r="AI33">
        <v>0</v>
      </c>
      <c r="AJ33">
        <v>0</v>
      </c>
      <c r="AK33">
        <v>51.013800000000003</v>
      </c>
      <c r="AL33">
        <v>34.86</v>
      </c>
      <c r="AM33">
        <v>0</v>
      </c>
      <c r="AN33">
        <v>0.95650000000000002</v>
      </c>
      <c r="AO33">
        <v>0</v>
      </c>
      <c r="AP33">
        <v>1.5371999999999999</v>
      </c>
      <c r="AQ33">
        <v>0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21.72</v>
      </c>
      <c r="AX33">
        <v>0</v>
      </c>
      <c r="AY33">
        <v>0</v>
      </c>
      <c r="AZ33">
        <v>0</v>
      </c>
      <c r="BA33">
        <f t="shared" si="0"/>
        <v>2800.8180750000006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10.86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35.244</v>
      </c>
      <c r="AH34">
        <v>70.172700000000006</v>
      </c>
      <c r="AI34">
        <v>0</v>
      </c>
      <c r="AJ34">
        <v>0</v>
      </c>
      <c r="AK34">
        <v>51.013800000000003</v>
      </c>
      <c r="AL34">
        <v>34.86</v>
      </c>
      <c r="AM34">
        <v>0</v>
      </c>
      <c r="AN34">
        <v>0.95650000000000002</v>
      </c>
      <c r="AO34">
        <v>0</v>
      </c>
      <c r="AP34">
        <v>1.7934000000000001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21.72</v>
      </c>
      <c r="AX34">
        <v>0</v>
      </c>
      <c r="AY34">
        <v>0</v>
      </c>
      <c r="AZ34">
        <v>0</v>
      </c>
      <c r="BA34">
        <f t="shared" si="0"/>
        <v>2801.0742750000004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10.86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9.6778399999999998</v>
      </c>
      <c r="AD35">
        <v>18.229800000000001</v>
      </c>
      <c r="AE35">
        <v>28.225999999999999</v>
      </c>
      <c r="AF35">
        <v>8.8740000000000006</v>
      </c>
      <c r="AG35">
        <v>35.244</v>
      </c>
      <c r="AH35">
        <v>42.615000000000002</v>
      </c>
      <c r="AI35">
        <v>0</v>
      </c>
      <c r="AJ35">
        <v>0</v>
      </c>
      <c r="AK35">
        <v>51.013800000000003</v>
      </c>
      <c r="AL35">
        <v>34.86</v>
      </c>
      <c r="AM35">
        <v>0</v>
      </c>
      <c r="AN35">
        <v>0.95650000000000002</v>
      </c>
      <c r="AO35">
        <v>0</v>
      </c>
      <c r="AP35">
        <v>1.7934000000000001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21.72</v>
      </c>
      <c r="AX35">
        <v>0</v>
      </c>
      <c r="AY35">
        <v>0</v>
      </c>
      <c r="AZ35">
        <v>0</v>
      </c>
      <c r="BA35">
        <f t="shared" si="0"/>
        <v>2749.725735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10.86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13.17004</v>
      </c>
      <c r="AC36">
        <v>9.6778399999999998</v>
      </c>
      <c r="AD36">
        <v>18.229800000000001</v>
      </c>
      <c r="AE36">
        <v>28.225999999999999</v>
      </c>
      <c r="AF36">
        <v>8.8740000000000006</v>
      </c>
      <c r="AG36">
        <v>35.244</v>
      </c>
      <c r="AH36">
        <v>22.917400000000001</v>
      </c>
      <c r="AI36">
        <v>0</v>
      </c>
      <c r="AJ36">
        <v>0</v>
      </c>
      <c r="AK36">
        <v>51.013800000000003</v>
      </c>
      <c r="AL36">
        <v>34.86</v>
      </c>
      <c r="AM36">
        <v>0</v>
      </c>
      <c r="AN36">
        <v>0.95650000000000002</v>
      </c>
      <c r="AO36">
        <v>0</v>
      </c>
      <c r="AP36">
        <v>1.7934000000000001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21.72</v>
      </c>
      <c r="AX36">
        <v>0</v>
      </c>
      <c r="AY36">
        <v>0</v>
      </c>
      <c r="AZ36">
        <v>0</v>
      </c>
      <c r="BA36">
        <f t="shared" si="0"/>
        <v>2716.938075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10.86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13.17004</v>
      </c>
      <c r="AC37">
        <v>9.6778399999999998</v>
      </c>
      <c r="AD37">
        <v>18.229800000000001</v>
      </c>
      <c r="AE37">
        <v>28.225999999999999</v>
      </c>
      <c r="AF37">
        <v>8.8740000000000006</v>
      </c>
      <c r="AG37">
        <v>35.244</v>
      </c>
      <c r="AH37">
        <v>0</v>
      </c>
      <c r="AI37">
        <v>0</v>
      </c>
      <c r="AJ37">
        <v>0</v>
      </c>
      <c r="AK37">
        <v>51.013800000000003</v>
      </c>
      <c r="AL37">
        <v>34.86</v>
      </c>
      <c r="AM37">
        <v>0</v>
      </c>
      <c r="AN37">
        <v>0.95650000000000002</v>
      </c>
      <c r="AO37">
        <v>0</v>
      </c>
      <c r="AP37">
        <v>1.7934000000000001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21.72</v>
      </c>
      <c r="AX37">
        <v>0</v>
      </c>
      <c r="AY37">
        <v>0</v>
      </c>
      <c r="AZ37">
        <v>0</v>
      </c>
      <c r="BA37">
        <f t="shared" si="0"/>
        <v>2694.0206750000002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10.86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13.17004</v>
      </c>
      <c r="AC38">
        <v>9.6778399999999998</v>
      </c>
      <c r="AD38">
        <v>18.229800000000001</v>
      </c>
      <c r="AE38">
        <v>28.225999999999999</v>
      </c>
      <c r="AF38">
        <v>8.8740000000000006</v>
      </c>
      <c r="AG38">
        <v>35.244</v>
      </c>
      <c r="AH38">
        <v>0</v>
      </c>
      <c r="AI38">
        <v>0</v>
      </c>
      <c r="AJ38">
        <v>0</v>
      </c>
      <c r="AK38">
        <v>51.013800000000003</v>
      </c>
      <c r="AL38">
        <v>34.86</v>
      </c>
      <c r="AM38">
        <v>0</v>
      </c>
      <c r="AN38">
        <v>0.95650000000000002</v>
      </c>
      <c r="AO38">
        <v>0</v>
      </c>
      <c r="AP38">
        <v>1.7934000000000001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21.72</v>
      </c>
      <c r="AX38">
        <v>0</v>
      </c>
      <c r="AY38">
        <v>0</v>
      </c>
      <c r="AZ38">
        <v>0</v>
      </c>
      <c r="BA38">
        <f t="shared" si="0"/>
        <v>2694.0206750000002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10.86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13.17004</v>
      </c>
      <c r="AC39">
        <v>9.6778399999999998</v>
      </c>
      <c r="AD39">
        <v>18.229800000000001</v>
      </c>
      <c r="AE39">
        <v>28.225999999999999</v>
      </c>
      <c r="AF39">
        <v>8.8740000000000006</v>
      </c>
      <c r="AG39">
        <v>35.244</v>
      </c>
      <c r="AH39">
        <v>0</v>
      </c>
      <c r="AI39">
        <v>0</v>
      </c>
      <c r="AJ39">
        <v>0</v>
      </c>
      <c r="AK39">
        <v>51.013800000000003</v>
      </c>
      <c r="AL39">
        <v>34.86</v>
      </c>
      <c r="AM39">
        <v>0</v>
      </c>
      <c r="AN39">
        <v>0.95650000000000002</v>
      </c>
      <c r="AO39">
        <v>0</v>
      </c>
      <c r="AP39">
        <v>1.7934000000000001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21.72</v>
      </c>
      <c r="AX39">
        <v>0</v>
      </c>
      <c r="AY39">
        <v>0</v>
      </c>
      <c r="AZ39">
        <v>0</v>
      </c>
      <c r="BA39">
        <f t="shared" si="0"/>
        <v>2694.0206750000002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10.86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13.17004</v>
      </c>
      <c r="AC40">
        <v>9.6778399999999998</v>
      </c>
      <c r="AD40">
        <v>18.229800000000001</v>
      </c>
      <c r="AE40">
        <v>28.225999999999999</v>
      </c>
      <c r="AF40">
        <v>8.8740000000000006</v>
      </c>
      <c r="AG40">
        <v>35.244</v>
      </c>
      <c r="AH40">
        <v>0</v>
      </c>
      <c r="AI40">
        <v>0</v>
      </c>
      <c r="AJ40">
        <v>0</v>
      </c>
      <c r="AK40">
        <v>51.013800000000003</v>
      </c>
      <c r="AL40">
        <v>34.86</v>
      </c>
      <c r="AM40">
        <v>0</v>
      </c>
      <c r="AN40">
        <v>0.95650000000000002</v>
      </c>
      <c r="AO40">
        <v>0</v>
      </c>
      <c r="AP40">
        <v>1.7934000000000001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21.72</v>
      </c>
      <c r="AX40">
        <v>0</v>
      </c>
      <c r="AY40">
        <v>0</v>
      </c>
      <c r="AZ40">
        <v>0</v>
      </c>
      <c r="BA40">
        <f t="shared" si="0"/>
        <v>2694.0206750000002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5.43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13.17004</v>
      </c>
      <c r="AC41">
        <v>9.6778399999999998</v>
      </c>
      <c r="AD41">
        <v>18.229800000000001</v>
      </c>
      <c r="AE41">
        <v>28.225999999999999</v>
      </c>
      <c r="AF41">
        <v>8.8740000000000006</v>
      </c>
      <c r="AG41">
        <v>35.244</v>
      </c>
      <c r="AH41">
        <v>0</v>
      </c>
      <c r="AI41">
        <v>0</v>
      </c>
      <c r="AJ41">
        <v>0</v>
      </c>
      <c r="AK41">
        <v>51.013800000000003</v>
      </c>
      <c r="AL41">
        <v>34.86</v>
      </c>
      <c r="AM41">
        <v>0</v>
      </c>
      <c r="AN41">
        <v>0.95650000000000002</v>
      </c>
      <c r="AO41">
        <v>0</v>
      </c>
      <c r="AP41">
        <v>1.7934000000000001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27.15</v>
      </c>
      <c r="AX41">
        <v>0</v>
      </c>
      <c r="AY41">
        <v>0</v>
      </c>
      <c r="AZ41">
        <v>0</v>
      </c>
      <c r="BA41">
        <f t="shared" si="0"/>
        <v>2694.0206750000007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5.43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13.17004</v>
      </c>
      <c r="AC42">
        <v>9.6778399999999998</v>
      </c>
      <c r="AD42">
        <v>18.229800000000001</v>
      </c>
      <c r="AE42">
        <v>28.225999999999999</v>
      </c>
      <c r="AF42">
        <v>8.8740000000000006</v>
      </c>
      <c r="AG42">
        <v>35.244</v>
      </c>
      <c r="AH42">
        <v>0</v>
      </c>
      <c r="AI42">
        <v>0</v>
      </c>
      <c r="AJ42">
        <v>0</v>
      </c>
      <c r="AK42">
        <v>51.013800000000003</v>
      </c>
      <c r="AL42">
        <v>34.86</v>
      </c>
      <c r="AM42">
        <v>0</v>
      </c>
      <c r="AN42">
        <v>0.95650000000000002</v>
      </c>
      <c r="AO42">
        <v>0</v>
      </c>
      <c r="AP42">
        <v>1.7934000000000001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27.15</v>
      </c>
      <c r="AX42">
        <v>0</v>
      </c>
      <c r="AY42">
        <v>0</v>
      </c>
      <c r="AZ42">
        <v>0</v>
      </c>
      <c r="BA42">
        <f t="shared" si="0"/>
        <v>2694.0206750000007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5.43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13.17004</v>
      </c>
      <c r="AC43">
        <v>9.6778399999999998</v>
      </c>
      <c r="AD43">
        <v>18.229800000000001</v>
      </c>
      <c r="AE43">
        <v>28.225999999999999</v>
      </c>
      <c r="AF43">
        <v>8.8740000000000006</v>
      </c>
      <c r="AG43">
        <v>35.244</v>
      </c>
      <c r="AH43">
        <v>0</v>
      </c>
      <c r="AI43">
        <v>0</v>
      </c>
      <c r="AJ43">
        <v>0</v>
      </c>
      <c r="AK43">
        <v>51.013800000000003</v>
      </c>
      <c r="AL43">
        <v>46.48</v>
      </c>
      <c r="AM43">
        <v>0</v>
      </c>
      <c r="AN43">
        <v>0.95650000000000002</v>
      </c>
      <c r="AO43">
        <v>0</v>
      </c>
      <c r="AP43">
        <v>1.7934000000000001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27.15</v>
      </c>
      <c r="AX43">
        <v>0</v>
      </c>
      <c r="AY43">
        <v>0</v>
      </c>
      <c r="AZ43">
        <v>0</v>
      </c>
      <c r="BA43">
        <f t="shared" si="0"/>
        <v>2705.6406750000006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5.43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13.17004</v>
      </c>
      <c r="AC44">
        <v>9.6778399999999998</v>
      </c>
      <c r="AD44">
        <v>18.229800000000001</v>
      </c>
      <c r="AE44">
        <v>28.225999999999999</v>
      </c>
      <c r="AF44">
        <v>8.8740000000000006</v>
      </c>
      <c r="AG44">
        <v>35.244</v>
      </c>
      <c r="AH44">
        <v>0</v>
      </c>
      <c r="AI44">
        <v>0</v>
      </c>
      <c r="AJ44">
        <v>0</v>
      </c>
      <c r="AK44">
        <v>51.013800000000003</v>
      </c>
      <c r="AL44">
        <v>80.177999999999997</v>
      </c>
      <c r="AM44">
        <v>0</v>
      </c>
      <c r="AN44">
        <v>0.95650000000000002</v>
      </c>
      <c r="AO44">
        <v>0</v>
      </c>
      <c r="AP44">
        <v>1.7934000000000001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27.15</v>
      </c>
      <c r="AX44">
        <v>0</v>
      </c>
      <c r="AY44">
        <v>0</v>
      </c>
      <c r="AZ44">
        <v>0</v>
      </c>
      <c r="BA44">
        <f t="shared" si="0"/>
        <v>2739.3386750000004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5.43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9.6778399999999998</v>
      </c>
      <c r="AD45">
        <v>18.229800000000001</v>
      </c>
      <c r="AE45">
        <v>28.225999999999999</v>
      </c>
      <c r="AF45">
        <v>8.8740000000000006</v>
      </c>
      <c r="AG45">
        <v>35.244</v>
      </c>
      <c r="AH45">
        <v>0</v>
      </c>
      <c r="AI45">
        <v>0</v>
      </c>
      <c r="AJ45">
        <v>0</v>
      </c>
      <c r="AK45">
        <v>51.013800000000003</v>
      </c>
      <c r="AL45">
        <v>80.177999999999997</v>
      </c>
      <c r="AM45">
        <v>0</v>
      </c>
      <c r="AN45">
        <v>0.95650000000000002</v>
      </c>
      <c r="AO45">
        <v>0</v>
      </c>
      <c r="AP45">
        <v>1.7934000000000001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27.15</v>
      </c>
      <c r="AX45">
        <v>0</v>
      </c>
      <c r="AY45">
        <v>0</v>
      </c>
      <c r="AZ45">
        <v>0</v>
      </c>
      <c r="BA45">
        <f t="shared" si="0"/>
        <v>2752.4287350000004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5.43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9.6778399999999998</v>
      </c>
      <c r="AD46">
        <v>18.229800000000001</v>
      </c>
      <c r="AE46">
        <v>28.225999999999999</v>
      </c>
      <c r="AF46">
        <v>8.8740000000000006</v>
      </c>
      <c r="AG46">
        <v>35.244</v>
      </c>
      <c r="AH46">
        <v>0</v>
      </c>
      <c r="AI46">
        <v>0</v>
      </c>
      <c r="AJ46">
        <v>0</v>
      </c>
      <c r="AK46">
        <v>51.013800000000003</v>
      </c>
      <c r="AL46">
        <v>80.177999999999997</v>
      </c>
      <c r="AM46">
        <v>0</v>
      </c>
      <c r="AN46">
        <v>0.95650000000000002</v>
      </c>
      <c r="AO46">
        <v>0</v>
      </c>
      <c r="AP46">
        <v>1.7934000000000001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27.15</v>
      </c>
      <c r="AX46">
        <v>0</v>
      </c>
      <c r="AY46">
        <v>0</v>
      </c>
      <c r="AZ46">
        <v>0</v>
      </c>
      <c r="BA46">
        <f t="shared" si="0"/>
        <v>2752.4287350000004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5.43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26.260100000000001</v>
      </c>
      <c r="AC47">
        <v>9.6778399999999998</v>
      </c>
      <c r="AD47">
        <v>18.229800000000001</v>
      </c>
      <c r="AE47">
        <v>28.225999999999999</v>
      </c>
      <c r="AF47">
        <v>8.8740000000000006</v>
      </c>
      <c r="AG47">
        <v>35.244</v>
      </c>
      <c r="AH47">
        <v>0</v>
      </c>
      <c r="AI47">
        <v>0</v>
      </c>
      <c r="AJ47">
        <v>0</v>
      </c>
      <c r="AK47">
        <v>51.013800000000003</v>
      </c>
      <c r="AL47">
        <v>80.177999999999997</v>
      </c>
      <c r="AM47">
        <v>0</v>
      </c>
      <c r="AN47">
        <v>0.95650000000000002</v>
      </c>
      <c r="AO47">
        <v>0</v>
      </c>
      <c r="AP47">
        <v>1.7934000000000001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27.15</v>
      </c>
      <c r="AX47">
        <v>0</v>
      </c>
      <c r="AY47">
        <v>0</v>
      </c>
      <c r="AZ47">
        <v>0</v>
      </c>
      <c r="BA47">
        <f t="shared" si="0"/>
        <v>2745.8749350000007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5.43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18.229800000000001</v>
      </c>
      <c r="AE48">
        <v>28.225999999999999</v>
      </c>
      <c r="AF48">
        <v>8.8740000000000006</v>
      </c>
      <c r="AG48">
        <v>35.244</v>
      </c>
      <c r="AH48">
        <v>0</v>
      </c>
      <c r="AI48">
        <v>0</v>
      </c>
      <c r="AJ48">
        <v>0</v>
      </c>
      <c r="AK48">
        <v>51.013800000000003</v>
      </c>
      <c r="AL48">
        <v>46.48</v>
      </c>
      <c r="AM48">
        <v>0</v>
      </c>
      <c r="AN48">
        <v>0.95650000000000002</v>
      </c>
      <c r="AO48">
        <v>0</v>
      </c>
      <c r="AP48">
        <v>1.7934000000000001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27.15</v>
      </c>
      <c r="AX48">
        <v>0</v>
      </c>
      <c r="AY48">
        <v>0</v>
      </c>
      <c r="AZ48">
        <v>0</v>
      </c>
      <c r="BA48">
        <f t="shared" si="0"/>
        <v>2698.9802350000009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5.43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18.229800000000001</v>
      </c>
      <c r="AE49">
        <v>28.225999999999999</v>
      </c>
      <c r="AF49">
        <v>8.8740000000000006</v>
      </c>
      <c r="AG49">
        <v>35.244</v>
      </c>
      <c r="AH49">
        <v>0</v>
      </c>
      <c r="AI49">
        <v>0</v>
      </c>
      <c r="AJ49">
        <v>0</v>
      </c>
      <c r="AK49">
        <v>51.013800000000003</v>
      </c>
      <c r="AL49">
        <v>46.48</v>
      </c>
      <c r="AM49">
        <v>0</v>
      </c>
      <c r="AN49">
        <v>0.95650000000000002</v>
      </c>
      <c r="AO49">
        <v>0</v>
      </c>
      <c r="AP49">
        <v>1.7934000000000001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27.15</v>
      </c>
      <c r="AX49">
        <v>0</v>
      </c>
      <c r="AY49">
        <v>0</v>
      </c>
      <c r="AZ49">
        <v>0</v>
      </c>
      <c r="BA49">
        <f t="shared" si="0"/>
        <v>2698.9802350000009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5.43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28.225999999999999</v>
      </c>
      <c r="AF50">
        <v>8.8740000000000006</v>
      </c>
      <c r="AG50">
        <v>35.244</v>
      </c>
      <c r="AH50">
        <v>0</v>
      </c>
      <c r="AI50">
        <v>0</v>
      </c>
      <c r="AJ50">
        <v>0</v>
      </c>
      <c r="AK50">
        <v>51.013800000000003</v>
      </c>
      <c r="AL50">
        <v>46.48</v>
      </c>
      <c r="AM50">
        <v>0</v>
      </c>
      <c r="AN50">
        <v>0.95650000000000002</v>
      </c>
      <c r="AO50">
        <v>0</v>
      </c>
      <c r="AP50">
        <v>1.7934000000000001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27.15</v>
      </c>
      <c r="AX50">
        <v>0</v>
      </c>
      <c r="AY50">
        <v>0</v>
      </c>
      <c r="AZ50">
        <v>0</v>
      </c>
      <c r="BA50">
        <f t="shared" si="0"/>
        <v>2698.9802350000009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5.43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0</v>
      </c>
      <c r="AC51">
        <v>9.6778399999999998</v>
      </c>
      <c r="AD51">
        <v>18.229800000000001</v>
      </c>
      <c r="AE51">
        <v>28.225999999999999</v>
      </c>
      <c r="AF51">
        <v>8.8740000000000006</v>
      </c>
      <c r="AG51">
        <v>35.244</v>
      </c>
      <c r="AH51">
        <v>0</v>
      </c>
      <c r="AI51">
        <v>0</v>
      </c>
      <c r="AJ51">
        <v>0</v>
      </c>
      <c r="AK51">
        <v>51.013800000000003</v>
      </c>
      <c r="AL51">
        <v>34.86</v>
      </c>
      <c r="AM51">
        <v>0</v>
      </c>
      <c r="AN51">
        <v>0.95650000000000002</v>
      </c>
      <c r="AO51">
        <v>0</v>
      </c>
      <c r="AP51">
        <v>1.7934000000000001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27.15</v>
      </c>
      <c r="AX51">
        <v>0</v>
      </c>
      <c r="AY51">
        <v>0</v>
      </c>
      <c r="AZ51">
        <v>0</v>
      </c>
      <c r="BA51">
        <f t="shared" si="0"/>
        <v>2674.296835000001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5.43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0</v>
      </c>
      <c r="AC52">
        <v>9.6778399999999998</v>
      </c>
      <c r="AD52">
        <v>18.229800000000001</v>
      </c>
      <c r="AE52">
        <v>28.225999999999999</v>
      </c>
      <c r="AF52">
        <v>8.8740000000000006</v>
      </c>
      <c r="AG52">
        <v>35.244</v>
      </c>
      <c r="AH52">
        <v>0</v>
      </c>
      <c r="AI52">
        <v>0</v>
      </c>
      <c r="AJ52">
        <v>0</v>
      </c>
      <c r="AK52">
        <v>51.013800000000003</v>
      </c>
      <c r="AL52">
        <v>34.86</v>
      </c>
      <c r="AM52">
        <v>0</v>
      </c>
      <c r="AN52">
        <v>0.95650000000000002</v>
      </c>
      <c r="AO52">
        <v>0</v>
      </c>
      <c r="AP52">
        <v>1.7934000000000001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27.15</v>
      </c>
      <c r="AX52">
        <v>0</v>
      </c>
      <c r="AY52">
        <v>0</v>
      </c>
      <c r="AZ52">
        <v>0</v>
      </c>
      <c r="BA52">
        <f t="shared" si="0"/>
        <v>2674.296835000001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5.43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0</v>
      </c>
      <c r="AC53">
        <v>9.6778399999999998</v>
      </c>
      <c r="AD53">
        <v>18.229800000000001</v>
      </c>
      <c r="AE53">
        <v>28.225999999999999</v>
      </c>
      <c r="AF53">
        <v>8.8740000000000006</v>
      </c>
      <c r="AG53">
        <v>35.244</v>
      </c>
      <c r="AH53">
        <v>0</v>
      </c>
      <c r="AI53">
        <v>0</v>
      </c>
      <c r="AJ53">
        <v>0</v>
      </c>
      <c r="AK53">
        <v>51.013800000000003</v>
      </c>
      <c r="AL53">
        <v>34.86</v>
      </c>
      <c r="AM53">
        <v>0</v>
      </c>
      <c r="AN53">
        <v>0.95650000000000002</v>
      </c>
      <c r="AO53">
        <v>0</v>
      </c>
      <c r="AP53">
        <v>1.7934000000000001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27.15</v>
      </c>
      <c r="AX53">
        <v>0</v>
      </c>
      <c r="AY53">
        <v>0</v>
      </c>
      <c r="AZ53">
        <v>0</v>
      </c>
      <c r="BA53">
        <f t="shared" si="0"/>
        <v>2674.296835000001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5.43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0</v>
      </c>
      <c r="AC54">
        <v>9.6778399999999998</v>
      </c>
      <c r="AD54">
        <v>18.229800000000001</v>
      </c>
      <c r="AE54">
        <v>28.225999999999999</v>
      </c>
      <c r="AF54">
        <v>8.8740000000000006</v>
      </c>
      <c r="AG54">
        <v>35.244</v>
      </c>
      <c r="AH54">
        <v>0</v>
      </c>
      <c r="AI54">
        <v>0</v>
      </c>
      <c r="AJ54">
        <v>0</v>
      </c>
      <c r="AK54">
        <v>51.013800000000003</v>
      </c>
      <c r="AL54">
        <v>34.86</v>
      </c>
      <c r="AM54">
        <v>0</v>
      </c>
      <c r="AN54">
        <v>0.95650000000000002</v>
      </c>
      <c r="AO54">
        <v>6.2621999999999997E-2</v>
      </c>
      <c r="AP54">
        <v>1.7934000000000001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27.15</v>
      </c>
      <c r="AX54">
        <v>0</v>
      </c>
      <c r="AY54">
        <v>0</v>
      </c>
      <c r="AZ54">
        <v>0</v>
      </c>
      <c r="BA54">
        <f t="shared" si="0"/>
        <v>2674.3594570000009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5.43</v>
      </c>
      <c r="G55">
        <v>5.43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0</v>
      </c>
      <c r="AC55">
        <v>9.6778399999999998</v>
      </c>
      <c r="AD55">
        <v>18.229800000000001</v>
      </c>
      <c r="AE55">
        <v>28.225999999999999</v>
      </c>
      <c r="AF55">
        <v>8.8740000000000006</v>
      </c>
      <c r="AG55">
        <v>35.244</v>
      </c>
      <c r="AH55">
        <v>0</v>
      </c>
      <c r="AI55">
        <v>0</v>
      </c>
      <c r="AJ55">
        <v>0</v>
      </c>
      <c r="AK55">
        <v>51.013800000000003</v>
      </c>
      <c r="AL55">
        <v>34.86</v>
      </c>
      <c r="AM55">
        <v>0</v>
      </c>
      <c r="AN55">
        <v>0.95650000000000002</v>
      </c>
      <c r="AO55">
        <v>5.4684000000000003E-2</v>
      </c>
      <c r="AP55">
        <v>6.2769000000000004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21.72</v>
      </c>
      <c r="AX55">
        <v>0</v>
      </c>
      <c r="AY55">
        <v>0</v>
      </c>
      <c r="AZ55">
        <v>0</v>
      </c>
      <c r="BA55">
        <f t="shared" si="0"/>
        <v>2678.8350190000006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5.43</v>
      </c>
      <c r="G56">
        <v>5.43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0</v>
      </c>
      <c r="AC56">
        <v>19.35568</v>
      </c>
      <c r="AD56">
        <v>18.229800000000001</v>
      </c>
      <c r="AE56">
        <v>28.225999999999999</v>
      </c>
      <c r="AF56">
        <v>8.8740000000000006</v>
      </c>
      <c r="AG56">
        <v>35.244</v>
      </c>
      <c r="AH56">
        <v>0</v>
      </c>
      <c r="AI56">
        <v>0</v>
      </c>
      <c r="AJ56">
        <v>0</v>
      </c>
      <c r="AK56">
        <v>51.013800000000003</v>
      </c>
      <c r="AL56">
        <v>34.86</v>
      </c>
      <c r="AM56">
        <v>5.2786799999999996</v>
      </c>
      <c r="AN56">
        <v>0.95650000000000002</v>
      </c>
      <c r="AO56">
        <v>0.24107999999999999</v>
      </c>
      <c r="AP56">
        <v>6.2769000000000004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21.72</v>
      </c>
      <c r="AX56">
        <v>0</v>
      </c>
      <c r="AY56">
        <v>0</v>
      </c>
      <c r="AZ56">
        <v>0</v>
      </c>
      <c r="BA56">
        <f t="shared" si="0"/>
        <v>2693.9779350000003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5.43</v>
      </c>
      <c r="G57">
        <v>5.43</v>
      </c>
      <c r="H57">
        <v>0</v>
      </c>
      <c r="I57">
        <v>0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0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35.244</v>
      </c>
      <c r="AH57">
        <v>0</v>
      </c>
      <c r="AI57">
        <v>0</v>
      </c>
      <c r="AJ57">
        <v>0</v>
      </c>
      <c r="AK57">
        <v>51.013800000000003</v>
      </c>
      <c r="AL57">
        <v>34.86</v>
      </c>
      <c r="AM57">
        <v>5.2786799999999996</v>
      </c>
      <c r="AN57">
        <v>0.95650000000000002</v>
      </c>
      <c r="AO57">
        <v>0.22873199999999999</v>
      </c>
      <c r="AP57">
        <v>6.2769000000000004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7.875</v>
      </c>
      <c r="AW57">
        <v>21.72</v>
      </c>
      <c r="AX57">
        <v>0</v>
      </c>
      <c r="AY57">
        <v>0</v>
      </c>
      <c r="AZ57">
        <v>0</v>
      </c>
      <c r="BA57">
        <f t="shared" si="0"/>
        <v>2701.8405870000006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5.43</v>
      </c>
      <c r="G58">
        <v>5.43</v>
      </c>
      <c r="H58">
        <v>0</v>
      </c>
      <c r="I58">
        <v>0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0</v>
      </c>
      <c r="AC58">
        <v>19.35568</v>
      </c>
      <c r="AD58">
        <v>18.229800000000001</v>
      </c>
      <c r="AE58">
        <v>42.338999999999999</v>
      </c>
      <c r="AF58">
        <v>8.8740000000000006</v>
      </c>
      <c r="AG58">
        <v>35.244</v>
      </c>
      <c r="AH58">
        <v>0</v>
      </c>
      <c r="AI58">
        <v>0</v>
      </c>
      <c r="AJ58">
        <v>0</v>
      </c>
      <c r="AK58">
        <v>51.013800000000003</v>
      </c>
      <c r="AL58">
        <v>34.86</v>
      </c>
      <c r="AM58">
        <v>5.2786799999999996</v>
      </c>
      <c r="AN58">
        <v>0.95650000000000002</v>
      </c>
      <c r="AO58">
        <v>9.4668000000000002E-2</v>
      </c>
      <c r="AP58">
        <v>6.2769000000000004</v>
      </c>
      <c r="AQ58">
        <v>0</v>
      </c>
      <c r="AR58">
        <v>31.897383000000001</v>
      </c>
      <c r="AS58">
        <v>0</v>
      </c>
      <c r="AT58">
        <v>14.9968</v>
      </c>
      <c r="AU58">
        <v>0</v>
      </c>
      <c r="AV58">
        <v>7.875</v>
      </c>
      <c r="AW58">
        <v>21.72</v>
      </c>
      <c r="AX58">
        <v>0</v>
      </c>
      <c r="AY58">
        <v>0</v>
      </c>
      <c r="AZ58">
        <v>0</v>
      </c>
      <c r="BA58">
        <f t="shared" si="0"/>
        <v>2715.8195230000006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5.43</v>
      </c>
      <c r="G59">
        <v>5.43</v>
      </c>
      <c r="H59">
        <v>0</v>
      </c>
      <c r="I59">
        <v>0</v>
      </c>
      <c r="J59">
        <v>0</v>
      </c>
      <c r="K59">
        <v>686.77995799999997</v>
      </c>
      <c r="L59">
        <v>653.15250000000003</v>
      </c>
      <c r="M59">
        <v>90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14.04936</v>
      </c>
      <c r="AB59">
        <v>0</v>
      </c>
      <c r="AC59">
        <v>19.35568</v>
      </c>
      <c r="AD59">
        <v>18.229800000000001</v>
      </c>
      <c r="AE59">
        <v>42.338999999999999</v>
      </c>
      <c r="AF59">
        <v>8.8740000000000006</v>
      </c>
      <c r="AG59">
        <v>35.244</v>
      </c>
      <c r="AH59">
        <v>0</v>
      </c>
      <c r="AI59">
        <v>0</v>
      </c>
      <c r="AJ59">
        <v>0</v>
      </c>
      <c r="AK59">
        <v>51.013800000000003</v>
      </c>
      <c r="AL59">
        <v>34.86</v>
      </c>
      <c r="AM59">
        <v>5.2786799999999996</v>
      </c>
      <c r="AN59">
        <v>0.95650000000000002</v>
      </c>
      <c r="AO59">
        <v>0.21138599999999999</v>
      </c>
      <c r="AP59">
        <v>6.2769000000000004</v>
      </c>
      <c r="AQ59">
        <v>10.08</v>
      </c>
      <c r="AR59">
        <v>31.897383000000001</v>
      </c>
      <c r="AS59">
        <v>0</v>
      </c>
      <c r="AT59">
        <v>14.9968</v>
      </c>
      <c r="AU59">
        <v>0</v>
      </c>
      <c r="AV59">
        <v>7.875</v>
      </c>
      <c r="AW59">
        <v>21.72</v>
      </c>
      <c r="AX59">
        <v>0</v>
      </c>
      <c r="AY59">
        <v>0</v>
      </c>
      <c r="AZ59">
        <v>0</v>
      </c>
      <c r="BA59">
        <f t="shared" si="0"/>
        <v>2738.0656010000002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5.43</v>
      </c>
      <c r="G60">
        <v>5.43</v>
      </c>
      <c r="H60">
        <v>0</v>
      </c>
      <c r="I60">
        <v>0</v>
      </c>
      <c r="J60">
        <v>0</v>
      </c>
      <c r="K60">
        <v>686.77995799999997</v>
      </c>
      <c r="L60">
        <v>653.15250000000003</v>
      </c>
      <c r="M60">
        <v>90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28.045000000000002</v>
      </c>
      <c r="AB60">
        <v>13.0634</v>
      </c>
      <c r="AC60">
        <v>19.35568</v>
      </c>
      <c r="AD60">
        <v>18.229800000000001</v>
      </c>
      <c r="AE60">
        <v>42.338999999999999</v>
      </c>
      <c r="AF60">
        <v>8.8740000000000006</v>
      </c>
      <c r="AG60">
        <v>35.244</v>
      </c>
      <c r="AH60">
        <v>23.390899999999998</v>
      </c>
      <c r="AI60">
        <v>0</v>
      </c>
      <c r="AJ60">
        <v>0</v>
      </c>
      <c r="AK60">
        <v>51.013800000000003</v>
      </c>
      <c r="AL60">
        <v>34.86</v>
      </c>
      <c r="AM60">
        <v>5.2786799999999996</v>
      </c>
      <c r="AN60">
        <v>0.95650000000000002</v>
      </c>
      <c r="AO60">
        <v>0.12789</v>
      </c>
      <c r="AP60">
        <v>1.7934000000000001</v>
      </c>
      <c r="AQ60">
        <v>21.545999999999999</v>
      </c>
      <c r="AR60">
        <v>31.897383000000001</v>
      </c>
      <c r="AS60">
        <v>0</v>
      </c>
      <c r="AT60">
        <v>14.9968</v>
      </c>
      <c r="AU60">
        <v>0</v>
      </c>
      <c r="AV60">
        <v>7.875</v>
      </c>
      <c r="AW60">
        <v>21.72</v>
      </c>
      <c r="AX60">
        <v>0</v>
      </c>
      <c r="AY60">
        <v>0</v>
      </c>
      <c r="AZ60">
        <v>0</v>
      </c>
      <c r="BA60">
        <f t="shared" si="0"/>
        <v>2795.4145450000005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5.43</v>
      </c>
      <c r="G61">
        <v>5.43</v>
      </c>
      <c r="H61">
        <v>0</v>
      </c>
      <c r="I61">
        <v>0</v>
      </c>
      <c r="J61">
        <v>0</v>
      </c>
      <c r="K61">
        <v>686.77995799999997</v>
      </c>
      <c r="L61">
        <v>653.15250000000003</v>
      </c>
      <c r="M61">
        <v>90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28.045000000000002</v>
      </c>
      <c r="AB61">
        <v>26.260100000000001</v>
      </c>
      <c r="AC61">
        <v>19.35568</v>
      </c>
      <c r="AD61">
        <v>18.229800000000001</v>
      </c>
      <c r="AE61">
        <v>42.338999999999999</v>
      </c>
      <c r="AF61">
        <v>8.8740000000000006</v>
      </c>
      <c r="AG61">
        <v>35.244</v>
      </c>
      <c r="AH61">
        <v>23.390899999999998</v>
      </c>
      <c r="AI61">
        <v>0</v>
      </c>
      <c r="AJ61">
        <v>0</v>
      </c>
      <c r="AK61">
        <v>51.013800000000003</v>
      </c>
      <c r="AL61">
        <v>34.86</v>
      </c>
      <c r="AM61">
        <v>5.2786799999999996</v>
      </c>
      <c r="AN61">
        <v>0.95650000000000002</v>
      </c>
      <c r="AO61">
        <v>0</v>
      </c>
      <c r="AP61">
        <v>1.7934000000000001</v>
      </c>
      <c r="AQ61">
        <v>31.751999999999999</v>
      </c>
      <c r="AR61">
        <v>31.897383000000001</v>
      </c>
      <c r="AS61">
        <v>0</v>
      </c>
      <c r="AT61">
        <v>14.9968</v>
      </c>
      <c r="AU61">
        <v>0</v>
      </c>
      <c r="AV61">
        <v>7.875</v>
      </c>
      <c r="AW61">
        <v>21.72</v>
      </c>
      <c r="AX61">
        <v>0</v>
      </c>
      <c r="AY61">
        <v>0</v>
      </c>
      <c r="AZ61">
        <v>0</v>
      </c>
      <c r="BA61">
        <f t="shared" si="0"/>
        <v>2818.6893550000004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5.43</v>
      </c>
      <c r="G62">
        <v>5.43</v>
      </c>
      <c r="H62">
        <v>0</v>
      </c>
      <c r="I62">
        <v>0</v>
      </c>
      <c r="J62">
        <v>0</v>
      </c>
      <c r="K62">
        <v>686.77995799999997</v>
      </c>
      <c r="L62">
        <v>653.15250000000003</v>
      </c>
      <c r="M62">
        <v>90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14.253199</v>
      </c>
      <c r="W62">
        <v>147.515624</v>
      </c>
      <c r="X62">
        <v>0</v>
      </c>
      <c r="Y62">
        <v>0</v>
      </c>
      <c r="Z62">
        <v>13.1076</v>
      </c>
      <c r="AA62">
        <v>28.045000000000002</v>
      </c>
      <c r="AB62">
        <v>26.260100000000001</v>
      </c>
      <c r="AC62">
        <v>19.35568</v>
      </c>
      <c r="AD62">
        <v>18.229800000000001</v>
      </c>
      <c r="AE62">
        <v>42.338999999999999</v>
      </c>
      <c r="AF62">
        <v>8.8740000000000006</v>
      </c>
      <c r="AG62">
        <v>35.244</v>
      </c>
      <c r="AH62">
        <v>23.390899999999998</v>
      </c>
      <c r="AI62">
        <v>0</v>
      </c>
      <c r="AJ62">
        <v>0</v>
      </c>
      <c r="AK62">
        <v>51.013800000000003</v>
      </c>
      <c r="AL62">
        <v>34.86</v>
      </c>
      <c r="AM62">
        <v>5.2786799999999996</v>
      </c>
      <c r="AN62">
        <v>0.95650000000000002</v>
      </c>
      <c r="AO62">
        <v>1.0584E-2</v>
      </c>
      <c r="AP62">
        <v>1.7934000000000001</v>
      </c>
      <c r="AQ62">
        <v>31.751999999999999</v>
      </c>
      <c r="AR62">
        <v>31.897383000000001</v>
      </c>
      <c r="AS62">
        <v>0</v>
      </c>
      <c r="AT62">
        <v>14.9968</v>
      </c>
      <c r="AU62">
        <v>0</v>
      </c>
      <c r="AV62">
        <v>7.875</v>
      </c>
      <c r="AW62">
        <v>21.72</v>
      </c>
      <c r="AX62">
        <v>0</v>
      </c>
      <c r="AY62">
        <v>0</v>
      </c>
      <c r="AZ62">
        <v>0</v>
      </c>
      <c r="BA62">
        <f t="shared" si="0"/>
        <v>2825.2537390000002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5.43</v>
      </c>
      <c r="G63">
        <v>5.43</v>
      </c>
      <c r="H63">
        <v>0</v>
      </c>
      <c r="I63">
        <v>0</v>
      </c>
      <c r="J63">
        <v>0</v>
      </c>
      <c r="K63">
        <v>686.77995799999997</v>
      </c>
      <c r="L63">
        <v>653.15250000000003</v>
      </c>
      <c r="M63">
        <v>90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14.253199</v>
      </c>
      <c r="W63">
        <v>147.515624</v>
      </c>
      <c r="X63">
        <v>0</v>
      </c>
      <c r="Y63">
        <v>0</v>
      </c>
      <c r="Z63">
        <v>13.1076</v>
      </c>
      <c r="AA63">
        <v>28.045000000000002</v>
      </c>
      <c r="AB63">
        <v>26.260100000000001</v>
      </c>
      <c r="AC63">
        <v>19.35568</v>
      </c>
      <c r="AD63">
        <v>18.229800000000001</v>
      </c>
      <c r="AE63">
        <v>42.338999999999999</v>
      </c>
      <c r="AF63">
        <v>8.8740000000000006</v>
      </c>
      <c r="AG63">
        <v>35.244</v>
      </c>
      <c r="AH63">
        <v>23.390899999999998</v>
      </c>
      <c r="AI63">
        <v>0</v>
      </c>
      <c r="AJ63">
        <v>0</v>
      </c>
      <c r="AK63">
        <v>51.013800000000003</v>
      </c>
      <c r="AL63">
        <v>34.86</v>
      </c>
      <c r="AM63">
        <v>5.2786799999999996</v>
      </c>
      <c r="AN63">
        <v>0.95650000000000002</v>
      </c>
      <c r="AO63">
        <v>0.13435800000000001</v>
      </c>
      <c r="AP63">
        <v>1.7934000000000001</v>
      </c>
      <c r="AQ63">
        <v>31.751999999999999</v>
      </c>
      <c r="AR63">
        <v>31.897383000000001</v>
      </c>
      <c r="AS63">
        <v>0</v>
      </c>
      <c r="AT63">
        <v>14.9968</v>
      </c>
      <c r="AU63">
        <v>0</v>
      </c>
      <c r="AV63">
        <v>7.875</v>
      </c>
      <c r="AW63">
        <v>21.72</v>
      </c>
      <c r="AX63">
        <v>0</v>
      </c>
      <c r="AY63">
        <v>0</v>
      </c>
      <c r="AZ63">
        <v>0</v>
      </c>
      <c r="BA63">
        <f t="shared" si="0"/>
        <v>2825.3775129999999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5.43</v>
      </c>
      <c r="G64">
        <v>5.43</v>
      </c>
      <c r="H64">
        <v>0</v>
      </c>
      <c r="I64">
        <v>0</v>
      </c>
      <c r="J64">
        <v>0</v>
      </c>
      <c r="K64">
        <v>686.77995799999997</v>
      </c>
      <c r="L64">
        <v>653.15250000000003</v>
      </c>
      <c r="M64">
        <v>90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14.253199</v>
      </c>
      <c r="W64">
        <v>147.515624</v>
      </c>
      <c r="X64">
        <v>0</v>
      </c>
      <c r="Y64">
        <v>0</v>
      </c>
      <c r="Z64">
        <v>13.1076</v>
      </c>
      <c r="AA64">
        <v>28.045000000000002</v>
      </c>
      <c r="AB64">
        <v>26.260100000000001</v>
      </c>
      <c r="AC64">
        <v>19.35568</v>
      </c>
      <c r="AD64">
        <v>18.229800000000001</v>
      </c>
      <c r="AE64">
        <v>42.338999999999999</v>
      </c>
      <c r="AF64">
        <v>8.8740000000000006</v>
      </c>
      <c r="AG64">
        <v>35.244</v>
      </c>
      <c r="AH64">
        <v>23.390899999999998</v>
      </c>
      <c r="AI64">
        <v>0</v>
      </c>
      <c r="AJ64">
        <v>0</v>
      </c>
      <c r="AK64">
        <v>51.013800000000003</v>
      </c>
      <c r="AL64">
        <v>34.86</v>
      </c>
      <c r="AM64">
        <v>5.2786799999999996</v>
      </c>
      <c r="AN64">
        <v>0.95650000000000002</v>
      </c>
      <c r="AO64">
        <v>8.5260000000000002E-2</v>
      </c>
      <c r="AP64">
        <v>1.7934000000000001</v>
      </c>
      <c r="AQ64">
        <v>31.751999999999999</v>
      </c>
      <c r="AR64">
        <v>31.897383000000001</v>
      </c>
      <c r="AS64">
        <v>0</v>
      </c>
      <c r="AT64">
        <v>14.9968</v>
      </c>
      <c r="AU64">
        <v>0</v>
      </c>
      <c r="AV64">
        <v>7.875</v>
      </c>
      <c r="AW64">
        <v>21.72</v>
      </c>
      <c r="AX64">
        <v>0</v>
      </c>
      <c r="AY64">
        <v>0</v>
      </c>
      <c r="AZ64">
        <v>0</v>
      </c>
      <c r="BA64">
        <f t="shared" si="0"/>
        <v>2825.3284149999999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5.43</v>
      </c>
      <c r="G65">
        <v>5.43</v>
      </c>
      <c r="H65">
        <v>0</v>
      </c>
      <c r="I65">
        <v>0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14.253199</v>
      </c>
      <c r="W65">
        <v>147.515624</v>
      </c>
      <c r="X65">
        <v>0</v>
      </c>
      <c r="Y65">
        <v>0</v>
      </c>
      <c r="Z65">
        <v>13.1076</v>
      </c>
      <c r="AA65">
        <v>28.045000000000002</v>
      </c>
      <c r="AB65">
        <v>26.260100000000001</v>
      </c>
      <c r="AC65">
        <v>19.35568</v>
      </c>
      <c r="AD65">
        <v>18.229800000000001</v>
      </c>
      <c r="AE65">
        <v>42.338999999999999</v>
      </c>
      <c r="AF65">
        <v>8.8740000000000006</v>
      </c>
      <c r="AG65">
        <v>35.244</v>
      </c>
      <c r="AH65">
        <v>37.880000000000003</v>
      </c>
      <c r="AI65">
        <v>0</v>
      </c>
      <c r="AJ65">
        <v>0</v>
      </c>
      <c r="AK65">
        <v>51.013800000000003</v>
      </c>
      <c r="AL65">
        <v>34.86</v>
      </c>
      <c r="AM65">
        <v>7.7313999999999998</v>
      </c>
      <c r="AN65">
        <v>0.95650000000000002</v>
      </c>
      <c r="AO65">
        <v>0</v>
      </c>
      <c r="AP65">
        <v>1.7934000000000001</v>
      </c>
      <c r="AQ65">
        <v>31.751999999999999</v>
      </c>
      <c r="AR65">
        <v>31.897383000000001</v>
      </c>
      <c r="AS65">
        <v>0</v>
      </c>
      <c r="AT65">
        <v>14.9968</v>
      </c>
      <c r="AU65">
        <v>0</v>
      </c>
      <c r="AV65">
        <v>7.875</v>
      </c>
      <c r="AW65">
        <v>21.72</v>
      </c>
      <c r="AX65">
        <v>0</v>
      </c>
      <c r="AY65">
        <v>0</v>
      </c>
      <c r="AZ65">
        <v>0</v>
      </c>
      <c r="BA65">
        <f t="shared" si="0"/>
        <v>2844.1849750000006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5.43</v>
      </c>
      <c r="G66">
        <v>5.43</v>
      </c>
      <c r="H66">
        <v>0</v>
      </c>
      <c r="I66">
        <v>0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14.253199</v>
      </c>
      <c r="W66">
        <v>147.515624</v>
      </c>
      <c r="X66">
        <v>0</v>
      </c>
      <c r="Y66">
        <v>0</v>
      </c>
      <c r="Z66">
        <v>13.1076</v>
      </c>
      <c r="AA66">
        <v>28.045000000000002</v>
      </c>
      <c r="AB66">
        <v>26.260100000000001</v>
      </c>
      <c r="AC66">
        <v>9.6778399999999998</v>
      </c>
      <c r="AD66">
        <v>18.229800000000001</v>
      </c>
      <c r="AE66">
        <v>42.338999999999999</v>
      </c>
      <c r="AF66">
        <v>8.8740000000000006</v>
      </c>
      <c r="AG66">
        <v>35.244</v>
      </c>
      <c r="AH66">
        <v>37.880000000000003</v>
      </c>
      <c r="AI66">
        <v>0</v>
      </c>
      <c r="AJ66">
        <v>0</v>
      </c>
      <c r="AK66">
        <v>51.013800000000003</v>
      </c>
      <c r="AL66">
        <v>34.86</v>
      </c>
      <c r="AM66">
        <v>10.557359999999999</v>
      </c>
      <c r="AN66">
        <v>0.95650000000000002</v>
      </c>
      <c r="AO66">
        <v>0</v>
      </c>
      <c r="AP66">
        <v>1.7934000000000001</v>
      </c>
      <c r="AQ66">
        <v>31.751999999999999</v>
      </c>
      <c r="AR66">
        <v>31.897383000000001</v>
      </c>
      <c r="AS66">
        <v>0</v>
      </c>
      <c r="AT66">
        <v>14.9968</v>
      </c>
      <c r="AU66">
        <v>0</v>
      </c>
      <c r="AV66">
        <v>7.875</v>
      </c>
      <c r="AW66">
        <v>21.72</v>
      </c>
      <c r="AX66">
        <v>0</v>
      </c>
      <c r="AY66">
        <v>0</v>
      </c>
      <c r="AZ66">
        <v>0</v>
      </c>
      <c r="BA66">
        <f t="shared" si="0"/>
        <v>2837.333095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8.6880000000000006</v>
      </c>
      <c r="H67">
        <v>0</v>
      </c>
      <c r="I67">
        <v>0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14.253199</v>
      </c>
      <c r="W67">
        <v>147.515624</v>
      </c>
      <c r="X67">
        <v>0</v>
      </c>
      <c r="Y67">
        <v>0</v>
      </c>
      <c r="Z67">
        <v>13.1076</v>
      </c>
      <c r="AA67">
        <v>25.28</v>
      </c>
      <c r="AB67">
        <v>26.260100000000001</v>
      </c>
      <c r="AC67">
        <v>9.6778399999999998</v>
      </c>
      <c r="AD67">
        <v>18.229800000000001</v>
      </c>
      <c r="AE67">
        <v>42.338999999999999</v>
      </c>
      <c r="AF67">
        <v>8.8740000000000006</v>
      </c>
      <c r="AG67">
        <v>35.244</v>
      </c>
      <c r="AH67">
        <v>37.880000000000003</v>
      </c>
      <c r="AI67">
        <v>0</v>
      </c>
      <c r="AJ67">
        <v>0</v>
      </c>
      <c r="AK67">
        <v>51.013800000000003</v>
      </c>
      <c r="AL67">
        <v>34.86</v>
      </c>
      <c r="AM67">
        <v>10.557359999999999</v>
      </c>
      <c r="AN67">
        <v>0.95650000000000002</v>
      </c>
      <c r="AO67">
        <v>0</v>
      </c>
      <c r="AP67">
        <v>6.2769000000000004</v>
      </c>
      <c r="AQ67">
        <v>31.751999999999999</v>
      </c>
      <c r="AR67">
        <v>31.897383000000001</v>
      </c>
      <c r="AS67">
        <v>0</v>
      </c>
      <c r="AT67">
        <v>14.9968</v>
      </c>
      <c r="AU67">
        <v>0</v>
      </c>
      <c r="AV67">
        <v>7.875</v>
      </c>
      <c r="AW67">
        <v>23.891999999999999</v>
      </c>
      <c r="AX67">
        <v>0</v>
      </c>
      <c r="AY67">
        <v>0</v>
      </c>
      <c r="AZ67">
        <v>0</v>
      </c>
      <c r="BA67">
        <f t="shared" si="0"/>
        <v>2839.0515949999999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8.6880000000000006</v>
      </c>
      <c r="H68">
        <v>0</v>
      </c>
      <c r="I68">
        <v>0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14.253199</v>
      </c>
      <c r="W68">
        <v>147.515624</v>
      </c>
      <c r="X68">
        <v>0</v>
      </c>
      <c r="Y68">
        <v>0</v>
      </c>
      <c r="Z68">
        <v>13.1076</v>
      </c>
      <c r="AA68">
        <v>25.28</v>
      </c>
      <c r="AB68">
        <v>26.260100000000001</v>
      </c>
      <c r="AC68">
        <v>9.6778399999999998</v>
      </c>
      <c r="AD68">
        <v>18.229800000000001</v>
      </c>
      <c r="AE68">
        <v>42.338999999999999</v>
      </c>
      <c r="AF68">
        <v>8.8740000000000006</v>
      </c>
      <c r="AG68">
        <v>35.244</v>
      </c>
      <c r="AH68">
        <v>37.880000000000003</v>
      </c>
      <c r="AI68">
        <v>0</v>
      </c>
      <c r="AJ68">
        <v>0</v>
      </c>
      <c r="AK68">
        <v>51.013800000000003</v>
      </c>
      <c r="AL68">
        <v>34.86</v>
      </c>
      <c r="AM68">
        <v>10.557359999999999</v>
      </c>
      <c r="AN68">
        <v>0.95650000000000002</v>
      </c>
      <c r="AO68">
        <v>0</v>
      </c>
      <c r="AP68">
        <v>6.2769000000000004</v>
      </c>
      <c r="AQ68">
        <v>31.751999999999999</v>
      </c>
      <c r="AR68">
        <v>31.897383000000001</v>
      </c>
      <c r="AS68">
        <v>0</v>
      </c>
      <c r="AT68">
        <v>14.9968</v>
      </c>
      <c r="AU68">
        <v>0</v>
      </c>
      <c r="AV68">
        <v>7.875</v>
      </c>
      <c r="AW68">
        <v>23.891999999999999</v>
      </c>
      <c r="AX68">
        <v>0</v>
      </c>
      <c r="AY68">
        <v>0</v>
      </c>
      <c r="AZ68">
        <v>0</v>
      </c>
      <c r="BA68">
        <f t="shared" ref="BA68:BA98" si="1">SUM(B68:AZ68)</f>
        <v>2839.0515949999999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8.6880000000000006</v>
      </c>
      <c r="H69">
        <v>0</v>
      </c>
      <c r="I69">
        <v>0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25.28</v>
      </c>
      <c r="AB69">
        <v>26.260100000000001</v>
      </c>
      <c r="AC69">
        <v>9.6778399999999998</v>
      </c>
      <c r="AD69">
        <v>18.229800000000001</v>
      </c>
      <c r="AE69">
        <v>42.338999999999999</v>
      </c>
      <c r="AF69">
        <v>8.8740000000000006</v>
      </c>
      <c r="AG69">
        <v>35.244</v>
      </c>
      <c r="AH69">
        <v>37.880000000000003</v>
      </c>
      <c r="AI69">
        <v>0</v>
      </c>
      <c r="AJ69">
        <v>0</v>
      </c>
      <c r="AK69">
        <v>51.013800000000003</v>
      </c>
      <c r="AL69">
        <v>34.86</v>
      </c>
      <c r="AM69">
        <v>10.557359999999999</v>
      </c>
      <c r="AN69">
        <v>0.95650000000000002</v>
      </c>
      <c r="AO69">
        <v>0</v>
      </c>
      <c r="AP69">
        <v>2.0495999999999999</v>
      </c>
      <c r="AQ69">
        <v>31.751999999999999</v>
      </c>
      <c r="AR69">
        <v>31.897383000000001</v>
      </c>
      <c r="AS69">
        <v>0</v>
      </c>
      <c r="AT69">
        <v>14.9968</v>
      </c>
      <c r="AU69">
        <v>0</v>
      </c>
      <c r="AV69">
        <v>7.875</v>
      </c>
      <c r="AW69">
        <v>23.891999999999999</v>
      </c>
      <c r="AX69">
        <v>0</v>
      </c>
      <c r="AY69">
        <v>0</v>
      </c>
      <c r="AZ69">
        <v>0</v>
      </c>
      <c r="BA69">
        <f t="shared" si="1"/>
        <v>2828.2704950000002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8.6880000000000006</v>
      </c>
      <c r="H70">
        <v>0</v>
      </c>
      <c r="I70">
        <v>0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12.64</v>
      </c>
      <c r="AB70">
        <v>26.260100000000001</v>
      </c>
      <c r="AC70">
        <v>9.6778399999999998</v>
      </c>
      <c r="AD70">
        <v>18.229800000000001</v>
      </c>
      <c r="AE70">
        <v>42.338999999999999</v>
      </c>
      <c r="AF70">
        <v>8.8740000000000006</v>
      </c>
      <c r="AG70">
        <v>35.244</v>
      </c>
      <c r="AH70">
        <v>37.880000000000003</v>
      </c>
      <c r="AI70">
        <v>0</v>
      </c>
      <c r="AJ70">
        <v>0</v>
      </c>
      <c r="AK70">
        <v>51.013800000000003</v>
      </c>
      <c r="AL70">
        <v>34.86</v>
      </c>
      <c r="AM70">
        <v>10.557359999999999</v>
      </c>
      <c r="AN70">
        <v>0.95650000000000002</v>
      </c>
      <c r="AO70">
        <v>0</v>
      </c>
      <c r="AP70">
        <v>2.0495999999999999</v>
      </c>
      <c r="AQ70">
        <v>31.751999999999999</v>
      </c>
      <c r="AR70">
        <v>31.897383000000001</v>
      </c>
      <c r="AS70">
        <v>0</v>
      </c>
      <c r="AT70">
        <v>14.9968</v>
      </c>
      <c r="AU70">
        <v>0</v>
      </c>
      <c r="AV70">
        <v>7.875</v>
      </c>
      <c r="AW70">
        <v>23.891999999999999</v>
      </c>
      <c r="AX70">
        <v>0</v>
      </c>
      <c r="AY70">
        <v>0</v>
      </c>
      <c r="AZ70">
        <v>0</v>
      </c>
      <c r="BA70">
        <f t="shared" si="1"/>
        <v>2815.6304949999999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8.6880000000000006</v>
      </c>
      <c r="H71">
        <v>0</v>
      </c>
      <c r="I71">
        <v>0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12.64</v>
      </c>
      <c r="AB71">
        <v>26.260100000000001</v>
      </c>
      <c r="AC71">
        <v>9.6778399999999998</v>
      </c>
      <c r="AD71">
        <v>18.229800000000001</v>
      </c>
      <c r="AE71">
        <v>42.338999999999999</v>
      </c>
      <c r="AF71">
        <v>8.8740000000000006</v>
      </c>
      <c r="AG71">
        <v>35.244</v>
      </c>
      <c r="AH71">
        <v>37.880000000000003</v>
      </c>
      <c r="AI71">
        <v>0</v>
      </c>
      <c r="AJ71">
        <v>0</v>
      </c>
      <c r="AK71">
        <v>51.013800000000003</v>
      </c>
      <c r="AL71">
        <v>34.86</v>
      </c>
      <c r="AM71">
        <v>10.557359999999999</v>
      </c>
      <c r="AN71">
        <v>0.95650000000000002</v>
      </c>
      <c r="AO71">
        <v>0</v>
      </c>
      <c r="AP71">
        <v>2.0495999999999999</v>
      </c>
      <c r="AQ71">
        <v>31.751999999999999</v>
      </c>
      <c r="AR71">
        <v>31.897383000000001</v>
      </c>
      <c r="AS71">
        <v>0</v>
      </c>
      <c r="AT71">
        <v>14.9968</v>
      </c>
      <c r="AU71">
        <v>0</v>
      </c>
      <c r="AV71">
        <v>7.875</v>
      </c>
      <c r="AW71">
        <v>23.891999999999999</v>
      </c>
      <c r="AX71">
        <v>0</v>
      </c>
      <c r="AY71">
        <v>0</v>
      </c>
      <c r="AZ71">
        <v>0</v>
      </c>
      <c r="BA71">
        <f t="shared" si="1"/>
        <v>2815.6304949999999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8.6880000000000006</v>
      </c>
      <c r="H72">
        <v>0</v>
      </c>
      <c r="I72">
        <v>0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12.64</v>
      </c>
      <c r="AB72">
        <v>26.260100000000001</v>
      </c>
      <c r="AC72">
        <v>9.6778399999999998</v>
      </c>
      <c r="AD72">
        <v>18.229800000000001</v>
      </c>
      <c r="AE72">
        <v>42.338999999999999</v>
      </c>
      <c r="AF72">
        <v>8.8740000000000006</v>
      </c>
      <c r="AG72">
        <v>35.244</v>
      </c>
      <c r="AH72">
        <v>37.880000000000003</v>
      </c>
      <c r="AI72">
        <v>0</v>
      </c>
      <c r="AJ72">
        <v>0</v>
      </c>
      <c r="AK72">
        <v>51.013800000000003</v>
      </c>
      <c r="AL72">
        <v>34.86</v>
      </c>
      <c r="AM72">
        <v>10.557359999999999</v>
      </c>
      <c r="AN72">
        <v>0.95650000000000002</v>
      </c>
      <c r="AO72">
        <v>0</v>
      </c>
      <c r="AP72">
        <v>2.0495999999999999</v>
      </c>
      <c r="AQ72">
        <v>31.751999999999999</v>
      </c>
      <c r="AR72">
        <v>31.897383000000001</v>
      </c>
      <c r="AS72">
        <v>0</v>
      </c>
      <c r="AT72">
        <v>14.9968</v>
      </c>
      <c r="AU72">
        <v>0</v>
      </c>
      <c r="AV72">
        <v>7.875</v>
      </c>
      <c r="AW72">
        <v>23.891999999999999</v>
      </c>
      <c r="AX72">
        <v>0</v>
      </c>
      <c r="AY72">
        <v>0</v>
      </c>
      <c r="AZ72">
        <v>0</v>
      </c>
      <c r="BA72">
        <f t="shared" si="1"/>
        <v>2815.6304949999999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8.6880000000000006</v>
      </c>
      <c r="H73">
        <v>0</v>
      </c>
      <c r="I73">
        <v>0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12.64</v>
      </c>
      <c r="AB73">
        <v>26.260100000000001</v>
      </c>
      <c r="AC73">
        <v>9.6778399999999998</v>
      </c>
      <c r="AD73">
        <v>18.229800000000001</v>
      </c>
      <c r="AE73">
        <v>42.338999999999999</v>
      </c>
      <c r="AF73">
        <v>8.8740000000000006</v>
      </c>
      <c r="AG73">
        <v>35.244</v>
      </c>
      <c r="AH73">
        <v>46.781799999999997</v>
      </c>
      <c r="AI73">
        <v>0</v>
      </c>
      <c r="AJ73">
        <v>0</v>
      </c>
      <c r="AK73">
        <v>51.013800000000003</v>
      </c>
      <c r="AL73">
        <v>34.86</v>
      </c>
      <c r="AM73">
        <v>10.557359999999999</v>
      </c>
      <c r="AN73">
        <v>0.95650000000000002</v>
      </c>
      <c r="AO73">
        <v>0</v>
      </c>
      <c r="AP73">
        <v>2.0495999999999999</v>
      </c>
      <c r="AQ73">
        <v>31.751999999999999</v>
      </c>
      <c r="AR73">
        <v>31.897383000000001</v>
      </c>
      <c r="AS73">
        <v>0</v>
      </c>
      <c r="AT73">
        <v>14.9968</v>
      </c>
      <c r="AU73">
        <v>0</v>
      </c>
      <c r="AV73">
        <v>7.875</v>
      </c>
      <c r="AW73">
        <v>23.891999999999999</v>
      </c>
      <c r="AX73">
        <v>0</v>
      </c>
      <c r="AY73">
        <v>0</v>
      </c>
      <c r="AZ73">
        <v>0</v>
      </c>
      <c r="BA73">
        <f t="shared" si="1"/>
        <v>2824.532295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8.6880000000000006</v>
      </c>
      <c r="H74">
        <v>0</v>
      </c>
      <c r="I74">
        <v>0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12.64</v>
      </c>
      <c r="AB74">
        <v>26.260100000000001</v>
      </c>
      <c r="AC74">
        <v>9.6778399999999998</v>
      </c>
      <c r="AD74">
        <v>18.229800000000001</v>
      </c>
      <c r="AE74">
        <v>42.338999999999999</v>
      </c>
      <c r="AF74">
        <v>8.8740000000000006</v>
      </c>
      <c r="AG74">
        <v>35.244</v>
      </c>
      <c r="AH74">
        <v>56.82</v>
      </c>
      <c r="AI74">
        <v>0</v>
      </c>
      <c r="AJ74">
        <v>0</v>
      </c>
      <c r="AK74">
        <v>51.013800000000003</v>
      </c>
      <c r="AL74">
        <v>34.86</v>
      </c>
      <c r="AM74">
        <v>10.557359999999999</v>
      </c>
      <c r="AN74">
        <v>0.95650000000000002</v>
      </c>
      <c r="AO74">
        <v>0</v>
      </c>
      <c r="AP74">
        <v>2.0495999999999999</v>
      </c>
      <c r="AQ74">
        <v>31.751999999999999</v>
      </c>
      <c r="AR74">
        <v>31.897383000000001</v>
      </c>
      <c r="AS74">
        <v>0</v>
      </c>
      <c r="AT74">
        <v>14.9968</v>
      </c>
      <c r="AU74">
        <v>0</v>
      </c>
      <c r="AV74">
        <v>7.875</v>
      </c>
      <c r="AW74">
        <v>23.891999999999999</v>
      </c>
      <c r="AX74">
        <v>0</v>
      </c>
      <c r="AY74">
        <v>0</v>
      </c>
      <c r="AZ74">
        <v>0</v>
      </c>
      <c r="BA74">
        <f t="shared" si="1"/>
        <v>2834.5704949999999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8.6880000000000006</v>
      </c>
      <c r="H75">
        <v>0</v>
      </c>
      <c r="I75">
        <v>0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13.983000000000001</v>
      </c>
      <c r="AB75">
        <v>26.260100000000001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35.244</v>
      </c>
      <c r="AH75">
        <v>70.172700000000006</v>
      </c>
      <c r="AI75">
        <v>0</v>
      </c>
      <c r="AJ75">
        <v>0</v>
      </c>
      <c r="AK75">
        <v>51.013800000000003</v>
      </c>
      <c r="AL75">
        <v>34.86</v>
      </c>
      <c r="AM75">
        <v>10.557359999999999</v>
      </c>
      <c r="AN75">
        <v>0.95650000000000002</v>
      </c>
      <c r="AO75">
        <v>0</v>
      </c>
      <c r="AP75">
        <v>2.0495999999999999</v>
      </c>
      <c r="AQ75">
        <v>31.751999999999999</v>
      </c>
      <c r="AR75">
        <v>31.897383000000001</v>
      </c>
      <c r="AS75">
        <v>0</v>
      </c>
      <c r="AT75">
        <v>14.9968</v>
      </c>
      <c r="AU75">
        <v>0</v>
      </c>
      <c r="AV75">
        <v>7.875</v>
      </c>
      <c r="AW75">
        <v>23.891999999999999</v>
      </c>
      <c r="AX75">
        <v>0</v>
      </c>
      <c r="AY75">
        <v>0</v>
      </c>
      <c r="AZ75">
        <v>0</v>
      </c>
      <c r="BA75">
        <f t="shared" si="1"/>
        <v>2856.3637510000003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8.6880000000000006</v>
      </c>
      <c r="H76">
        <v>0</v>
      </c>
      <c r="I76">
        <v>0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26.260100000000001</v>
      </c>
      <c r="AC76">
        <v>19.35568</v>
      </c>
      <c r="AD76">
        <v>18.229800000000001</v>
      </c>
      <c r="AE76">
        <v>49.436556000000003</v>
      </c>
      <c r="AF76">
        <v>8.8740000000000006</v>
      </c>
      <c r="AG76">
        <v>35.244</v>
      </c>
      <c r="AH76">
        <v>76.8964</v>
      </c>
      <c r="AI76">
        <v>0</v>
      </c>
      <c r="AJ76">
        <v>0</v>
      </c>
      <c r="AK76">
        <v>51.013800000000003</v>
      </c>
      <c r="AL76">
        <v>34.86</v>
      </c>
      <c r="AM76">
        <v>15.836040000000001</v>
      </c>
      <c r="AN76">
        <v>0.95650000000000002</v>
      </c>
      <c r="AO76">
        <v>0</v>
      </c>
      <c r="AP76">
        <v>2.0495999999999999</v>
      </c>
      <c r="AQ76">
        <v>31.751999999999999</v>
      </c>
      <c r="AR76">
        <v>31.897383000000001</v>
      </c>
      <c r="AS76">
        <v>0</v>
      </c>
      <c r="AT76">
        <v>14.9968</v>
      </c>
      <c r="AU76">
        <v>0</v>
      </c>
      <c r="AV76">
        <v>7.875</v>
      </c>
      <c r="AW76">
        <v>23.891999999999999</v>
      </c>
      <c r="AX76">
        <v>0</v>
      </c>
      <c r="AY76">
        <v>0</v>
      </c>
      <c r="AZ76">
        <v>0</v>
      </c>
      <c r="BA76">
        <f t="shared" si="1"/>
        <v>2889.340971000001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8.6880000000000006</v>
      </c>
      <c r="H77">
        <v>0</v>
      </c>
      <c r="I77">
        <v>0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37.92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17.748000000000001</v>
      </c>
      <c r="AG77">
        <v>35.244</v>
      </c>
      <c r="AH77">
        <v>93.563599999999994</v>
      </c>
      <c r="AI77">
        <v>2.5459999999999998</v>
      </c>
      <c r="AJ77">
        <v>0</v>
      </c>
      <c r="AK77">
        <v>51.013800000000003</v>
      </c>
      <c r="AL77">
        <v>34.86</v>
      </c>
      <c r="AM77">
        <v>15.836040000000001</v>
      </c>
      <c r="AN77">
        <v>0.95650000000000002</v>
      </c>
      <c r="AO77">
        <v>0</v>
      </c>
      <c r="AP77">
        <v>2.0495999999999999</v>
      </c>
      <c r="AQ77">
        <v>31.751999999999999</v>
      </c>
      <c r="AR77">
        <v>30.939599999999999</v>
      </c>
      <c r="AS77">
        <v>0</v>
      </c>
      <c r="AT77">
        <v>14.9968</v>
      </c>
      <c r="AU77">
        <v>0</v>
      </c>
      <c r="AV77">
        <v>7.875</v>
      </c>
      <c r="AW77">
        <v>23.891999999999999</v>
      </c>
      <c r="AX77">
        <v>0</v>
      </c>
      <c r="AY77">
        <v>0</v>
      </c>
      <c r="AZ77">
        <v>0</v>
      </c>
      <c r="BA77">
        <f t="shared" si="1"/>
        <v>2929.110388000001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8.6880000000000006</v>
      </c>
      <c r="H78">
        <v>0</v>
      </c>
      <c r="I78">
        <v>0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35.244</v>
      </c>
      <c r="AH78">
        <v>116.9545</v>
      </c>
      <c r="AI78">
        <v>7.6379999999999999</v>
      </c>
      <c r="AJ78">
        <v>0</v>
      </c>
      <c r="AK78">
        <v>51.013800000000003</v>
      </c>
      <c r="AL78">
        <v>46.48</v>
      </c>
      <c r="AM78">
        <v>15.836040000000001</v>
      </c>
      <c r="AN78">
        <v>0.95650000000000002</v>
      </c>
      <c r="AO78">
        <v>0</v>
      </c>
      <c r="AP78">
        <v>2.0495999999999999</v>
      </c>
      <c r="AQ78">
        <v>31.751999999999999</v>
      </c>
      <c r="AR78">
        <v>30.939599999999999</v>
      </c>
      <c r="AS78">
        <v>0</v>
      </c>
      <c r="AT78">
        <v>14.9968</v>
      </c>
      <c r="AU78">
        <v>0</v>
      </c>
      <c r="AV78">
        <v>7.875</v>
      </c>
      <c r="AW78">
        <v>23.891999999999999</v>
      </c>
      <c r="AX78">
        <v>0</v>
      </c>
      <c r="AY78">
        <v>0</v>
      </c>
      <c r="AZ78">
        <v>0</v>
      </c>
      <c r="BA78">
        <f t="shared" si="1"/>
        <v>2998.7242360000005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8.6880000000000006</v>
      </c>
      <c r="H79">
        <v>0</v>
      </c>
      <c r="I79">
        <v>0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35.244</v>
      </c>
      <c r="AH79">
        <v>140.34540000000001</v>
      </c>
      <c r="AI79">
        <v>49.646999999999998</v>
      </c>
      <c r="AJ79">
        <v>0</v>
      </c>
      <c r="AK79">
        <v>51.013800000000003</v>
      </c>
      <c r="AL79">
        <v>58.1</v>
      </c>
      <c r="AM79">
        <v>15.836040000000001</v>
      </c>
      <c r="AN79">
        <v>0.95650000000000002</v>
      </c>
      <c r="AO79">
        <v>0</v>
      </c>
      <c r="AP79">
        <v>6.2769000000000004</v>
      </c>
      <c r="AQ79">
        <v>31.751999999999999</v>
      </c>
      <c r="AR79">
        <v>30.939599999999999</v>
      </c>
      <c r="AS79">
        <v>0</v>
      </c>
      <c r="AT79">
        <v>14.9968</v>
      </c>
      <c r="AU79">
        <v>0</v>
      </c>
      <c r="AV79">
        <v>8.19</v>
      </c>
      <c r="AW79">
        <v>23.891999999999999</v>
      </c>
      <c r="AX79">
        <v>0</v>
      </c>
      <c r="AY79">
        <v>0</v>
      </c>
      <c r="AZ79">
        <v>0</v>
      </c>
      <c r="BA79">
        <f t="shared" si="1"/>
        <v>3112.0786240000007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8.6880000000000006</v>
      </c>
      <c r="H80">
        <v>0</v>
      </c>
      <c r="I80">
        <v>0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35.244</v>
      </c>
      <c r="AH80">
        <v>140.34540000000001</v>
      </c>
      <c r="AI80">
        <v>49.646999999999998</v>
      </c>
      <c r="AJ80">
        <v>0</v>
      </c>
      <c r="AK80">
        <v>51.013800000000003</v>
      </c>
      <c r="AL80">
        <v>58.1</v>
      </c>
      <c r="AM80">
        <v>15.836040000000001</v>
      </c>
      <c r="AN80">
        <v>0.95650000000000002</v>
      </c>
      <c r="AO80">
        <v>0</v>
      </c>
      <c r="AP80">
        <v>6.2769000000000004</v>
      </c>
      <c r="AQ80">
        <v>31.751999999999999</v>
      </c>
      <c r="AR80">
        <v>30.939599999999999</v>
      </c>
      <c r="AS80">
        <v>0</v>
      </c>
      <c r="AT80">
        <v>14.9968</v>
      </c>
      <c r="AU80">
        <v>0</v>
      </c>
      <c r="AV80">
        <v>8.19</v>
      </c>
      <c r="AW80">
        <v>23.891999999999999</v>
      </c>
      <c r="AX80">
        <v>0</v>
      </c>
      <c r="AY80">
        <v>0</v>
      </c>
      <c r="AZ80">
        <v>0</v>
      </c>
      <c r="BA80">
        <f t="shared" si="1"/>
        <v>3112.0786240000007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8.6880000000000006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35.244</v>
      </c>
      <c r="AH81">
        <v>140.34540000000001</v>
      </c>
      <c r="AI81">
        <v>49.646999999999998</v>
      </c>
      <c r="AJ81">
        <v>0</v>
      </c>
      <c r="AK81">
        <v>51.013800000000003</v>
      </c>
      <c r="AL81">
        <v>58.1</v>
      </c>
      <c r="AM81">
        <v>15.836040000000001</v>
      </c>
      <c r="AN81">
        <v>0.95650000000000002</v>
      </c>
      <c r="AO81">
        <v>0</v>
      </c>
      <c r="AP81">
        <v>6.2769000000000004</v>
      </c>
      <c r="AQ81">
        <v>31.751999999999999</v>
      </c>
      <c r="AR81">
        <v>30.939599999999999</v>
      </c>
      <c r="AS81">
        <v>0</v>
      </c>
      <c r="AT81">
        <v>14.9968</v>
      </c>
      <c r="AU81">
        <v>0</v>
      </c>
      <c r="AV81">
        <v>8.19</v>
      </c>
      <c r="AW81">
        <v>23.891999999999999</v>
      </c>
      <c r="AX81">
        <v>0</v>
      </c>
      <c r="AY81">
        <v>0</v>
      </c>
      <c r="AZ81">
        <v>0</v>
      </c>
      <c r="BA81">
        <f t="shared" si="1"/>
        <v>3112.0786240000007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8.6880000000000006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35.244</v>
      </c>
      <c r="AH82">
        <v>140.34540000000001</v>
      </c>
      <c r="AI82">
        <v>49.646999999999998</v>
      </c>
      <c r="AJ82">
        <v>0</v>
      </c>
      <c r="AK82">
        <v>51.013800000000003</v>
      </c>
      <c r="AL82">
        <v>58.1</v>
      </c>
      <c r="AM82">
        <v>15.836040000000001</v>
      </c>
      <c r="AN82">
        <v>0.95650000000000002</v>
      </c>
      <c r="AO82">
        <v>0</v>
      </c>
      <c r="AP82">
        <v>6.2769000000000004</v>
      </c>
      <c r="AQ82">
        <v>31.751999999999999</v>
      </c>
      <c r="AR82">
        <v>30.939599999999999</v>
      </c>
      <c r="AS82">
        <v>0</v>
      </c>
      <c r="AT82">
        <v>14.9968</v>
      </c>
      <c r="AU82">
        <v>0</v>
      </c>
      <c r="AV82">
        <v>8.19</v>
      </c>
      <c r="AW82">
        <v>23.891999999999999</v>
      </c>
      <c r="AX82">
        <v>0</v>
      </c>
      <c r="AY82">
        <v>0</v>
      </c>
      <c r="AZ82">
        <v>0</v>
      </c>
      <c r="BA82">
        <f t="shared" si="1"/>
        <v>3112.0786240000007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8.6880000000000006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35.244</v>
      </c>
      <c r="AH83">
        <v>140.34540000000001</v>
      </c>
      <c r="AI83">
        <v>49.646999999999998</v>
      </c>
      <c r="AJ83">
        <v>0</v>
      </c>
      <c r="AK83">
        <v>51.013800000000003</v>
      </c>
      <c r="AL83">
        <v>58.1</v>
      </c>
      <c r="AM83">
        <v>15.836040000000001</v>
      </c>
      <c r="AN83">
        <v>0.95650000000000002</v>
      </c>
      <c r="AO83">
        <v>0</v>
      </c>
      <c r="AP83">
        <v>6.2769000000000004</v>
      </c>
      <c r="AQ83">
        <v>31.751999999999999</v>
      </c>
      <c r="AR83">
        <v>30.939599999999999</v>
      </c>
      <c r="AS83">
        <v>0</v>
      </c>
      <c r="AT83">
        <v>14.9968</v>
      </c>
      <c r="AU83">
        <v>0</v>
      </c>
      <c r="AV83">
        <v>8.4</v>
      </c>
      <c r="AW83">
        <v>23.891999999999999</v>
      </c>
      <c r="AX83">
        <v>0</v>
      </c>
      <c r="AY83">
        <v>0</v>
      </c>
      <c r="AZ83">
        <v>0</v>
      </c>
      <c r="BA83">
        <f t="shared" si="1"/>
        <v>3112.2886240000007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8.6880000000000006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35.244</v>
      </c>
      <c r="AH84">
        <v>140.34540000000001</v>
      </c>
      <c r="AI84">
        <v>33.097999999999999</v>
      </c>
      <c r="AJ84">
        <v>0</v>
      </c>
      <c r="AK84">
        <v>51.013800000000003</v>
      </c>
      <c r="AL84">
        <v>58.1</v>
      </c>
      <c r="AM84">
        <v>15.836040000000001</v>
      </c>
      <c r="AN84">
        <v>0.95650000000000002</v>
      </c>
      <c r="AO84">
        <v>0</v>
      </c>
      <c r="AP84">
        <v>6.2769000000000004</v>
      </c>
      <c r="AQ84">
        <v>31.751999999999999</v>
      </c>
      <c r="AR84">
        <v>30.939599999999999</v>
      </c>
      <c r="AS84">
        <v>0</v>
      </c>
      <c r="AT84">
        <v>14.9968</v>
      </c>
      <c r="AU84">
        <v>0</v>
      </c>
      <c r="AV84">
        <v>8.4</v>
      </c>
      <c r="AW84">
        <v>23.891999999999999</v>
      </c>
      <c r="AX84">
        <v>0</v>
      </c>
      <c r="AY84">
        <v>0</v>
      </c>
      <c r="AZ84">
        <v>0</v>
      </c>
      <c r="BA84">
        <f t="shared" si="1"/>
        <v>3094.0395440000007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8.6880000000000006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35.244</v>
      </c>
      <c r="AH85">
        <v>140.34540000000001</v>
      </c>
      <c r="AI85">
        <v>5.0919999999999996</v>
      </c>
      <c r="AJ85">
        <v>0</v>
      </c>
      <c r="AK85">
        <v>51.013800000000003</v>
      </c>
      <c r="AL85">
        <v>58.1</v>
      </c>
      <c r="AM85">
        <v>15.836040000000001</v>
      </c>
      <c r="AN85">
        <v>0.95650000000000002</v>
      </c>
      <c r="AO85">
        <v>0</v>
      </c>
      <c r="AP85">
        <v>2.0495999999999999</v>
      </c>
      <c r="AQ85">
        <v>31.751999999999999</v>
      </c>
      <c r="AR85">
        <v>30.939599999999999</v>
      </c>
      <c r="AS85">
        <v>0</v>
      </c>
      <c r="AT85">
        <v>14.9968</v>
      </c>
      <c r="AU85">
        <v>0</v>
      </c>
      <c r="AV85">
        <v>8.61</v>
      </c>
      <c r="AW85">
        <v>23.891999999999999</v>
      </c>
      <c r="AX85">
        <v>0</v>
      </c>
      <c r="AY85">
        <v>0</v>
      </c>
      <c r="AZ85">
        <v>0</v>
      </c>
      <c r="BA85">
        <f t="shared" si="1"/>
        <v>3061.068244000001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8.6880000000000006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35.244</v>
      </c>
      <c r="AH86">
        <v>140.34540000000001</v>
      </c>
      <c r="AI86">
        <v>2.5459999999999998</v>
      </c>
      <c r="AJ86">
        <v>0</v>
      </c>
      <c r="AK86">
        <v>51.013800000000003</v>
      </c>
      <c r="AL86">
        <v>58.1</v>
      </c>
      <c r="AM86">
        <v>15.836040000000001</v>
      </c>
      <c r="AN86">
        <v>0.95650000000000002</v>
      </c>
      <c r="AO86">
        <v>0</v>
      </c>
      <c r="AP86">
        <v>2.0495999999999999</v>
      </c>
      <c r="AQ86">
        <v>31.751999999999999</v>
      </c>
      <c r="AR86">
        <v>30.939599999999999</v>
      </c>
      <c r="AS86">
        <v>0</v>
      </c>
      <c r="AT86">
        <v>14.9968</v>
      </c>
      <c r="AU86">
        <v>0</v>
      </c>
      <c r="AV86">
        <v>8.61</v>
      </c>
      <c r="AW86">
        <v>23.891999999999999</v>
      </c>
      <c r="AX86">
        <v>0</v>
      </c>
      <c r="AY86">
        <v>0</v>
      </c>
      <c r="AZ86">
        <v>0</v>
      </c>
      <c r="BA86">
        <f t="shared" si="1"/>
        <v>3056.9422440000008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18.229800000000001</v>
      </c>
      <c r="AE87">
        <v>49.436556000000003</v>
      </c>
      <c r="AF87">
        <v>26.622</v>
      </c>
      <c r="AG87">
        <v>35.244</v>
      </c>
      <c r="AH87">
        <v>116.9545</v>
      </c>
      <c r="AI87">
        <v>0</v>
      </c>
      <c r="AJ87">
        <v>0</v>
      </c>
      <c r="AK87">
        <v>51.013800000000003</v>
      </c>
      <c r="AL87">
        <v>46.48</v>
      </c>
      <c r="AM87">
        <v>15.836040000000001</v>
      </c>
      <c r="AN87">
        <v>0.95650000000000002</v>
      </c>
      <c r="AO87">
        <v>0</v>
      </c>
      <c r="AP87">
        <v>0.51239999999999997</v>
      </c>
      <c r="AQ87">
        <v>31.751999999999999</v>
      </c>
      <c r="AR87">
        <v>30.939599999999999</v>
      </c>
      <c r="AS87">
        <v>0</v>
      </c>
      <c r="AT87">
        <v>14.9968</v>
      </c>
      <c r="AU87">
        <v>0</v>
      </c>
      <c r="AV87">
        <v>8.61</v>
      </c>
      <c r="AW87">
        <v>32.58</v>
      </c>
      <c r="AX87">
        <v>0</v>
      </c>
      <c r="AY87">
        <v>0</v>
      </c>
      <c r="AZ87">
        <v>0</v>
      </c>
      <c r="BA87">
        <f t="shared" si="1"/>
        <v>2959.7720880000011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18.229800000000001</v>
      </c>
      <c r="AE88">
        <v>49.436556000000003</v>
      </c>
      <c r="AF88">
        <v>26.622</v>
      </c>
      <c r="AG88">
        <v>35.244</v>
      </c>
      <c r="AH88">
        <v>116.9545</v>
      </c>
      <c r="AI88">
        <v>0</v>
      </c>
      <c r="AJ88">
        <v>0</v>
      </c>
      <c r="AK88">
        <v>51.013800000000003</v>
      </c>
      <c r="AL88">
        <v>34.86</v>
      </c>
      <c r="AM88">
        <v>15.836040000000001</v>
      </c>
      <c r="AN88">
        <v>0.95650000000000002</v>
      </c>
      <c r="AO88">
        <v>0</v>
      </c>
      <c r="AP88">
        <v>0.51239999999999997</v>
      </c>
      <c r="AQ88">
        <v>31.751999999999999</v>
      </c>
      <c r="AR88">
        <v>30.939599999999999</v>
      </c>
      <c r="AS88">
        <v>0</v>
      </c>
      <c r="AT88">
        <v>14.9968</v>
      </c>
      <c r="AU88">
        <v>0</v>
      </c>
      <c r="AV88">
        <v>8.61</v>
      </c>
      <c r="AW88">
        <v>32.58</v>
      </c>
      <c r="AX88">
        <v>0</v>
      </c>
      <c r="AY88">
        <v>0</v>
      </c>
      <c r="AZ88">
        <v>0</v>
      </c>
      <c r="BA88">
        <f t="shared" si="1"/>
        <v>2948.1520880000012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18.229800000000001</v>
      </c>
      <c r="AE89">
        <v>49.436556000000003</v>
      </c>
      <c r="AF89">
        <v>26.622</v>
      </c>
      <c r="AG89">
        <v>35.244</v>
      </c>
      <c r="AH89">
        <v>116.9545</v>
      </c>
      <c r="AI89">
        <v>0</v>
      </c>
      <c r="AJ89">
        <v>0</v>
      </c>
      <c r="AK89">
        <v>51.013800000000003</v>
      </c>
      <c r="AL89">
        <v>34.86</v>
      </c>
      <c r="AM89">
        <v>15.836040000000001</v>
      </c>
      <c r="AN89">
        <v>0.95650000000000002</v>
      </c>
      <c r="AO89">
        <v>1.47E-3</v>
      </c>
      <c r="AP89">
        <v>0.51239999999999997</v>
      </c>
      <c r="AQ89">
        <v>31.751999999999999</v>
      </c>
      <c r="AR89">
        <v>30.939599999999999</v>
      </c>
      <c r="AS89">
        <v>0</v>
      </c>
      <c r="AT89">
        <v>14.9968</v>
      </c>
      <c r="AU89">
        <v>0</v>
      </c>
      <c r="AV89">
        <v>8.61</v>
      </c>
      <c r="AW89">
        <v>32.58</v>
      </c>
      <c r="AX89">
        <v>0</v>
      </c>
      <c r="AY89">
        <v>0</v>
      </c>
      <c r="AZ89">
        <v>0</v>
      </c>
      <c r="BA89">
        <f t="shared" si="1"/>
        <v>2948.1535580000013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18.229800000000001</v>
      </c>
      <c r="AE90">
        <v>49.436556000000003</v>
      </c>
      <c r="AF90">
        <v>26.622</v>
      </c>
      <c r="AG90">
        <v>35.244</v>
      </c>
      <c r="AH90">
        <v>116.9545</v>
      </c>
      <c r="AI90">
        <v>0</v>
      </c>
      <c r="AJ90">
        <v>0</v>
      </c>
      <c r="AK90">
        <v>51.013800000000003</v>
      </c>
      <c r="AL90">
        <v>34.86</v>
      </c>
      <c r="AM90">
        <v>15.836040000000001</v>
      </c>
      <c r="AN90">
        <v>0.95650000000000002</v>
      </c>
      <c r="AO90">
        <v>0.19903799999999999</v>
      </c>
      <c r="AP90">
        <v>0.51239999999999997</v>
      </c>
      <c r="AQ90">
        <v>31.751999999999999</v>
      </c>
      <c r="AR90">
        <v>30.939599999999999</v>
      </c>
      <c r="AS90">
        <v>0</v>
      </c>
      <c r="AT90">
        <v>14.9968</v>
      </c>
      <c r="AU90">
        <v>0</v>
      </c>
      <c r="AV90">
        <v>8.61</v>
      </c>
      <c r="AW90">
        <v>32.58</v>
      </c>
      <c r="AX90">
        <v>0</v>
      </c>
      <c r="AY90">
        <v>0</v>
      </c>
      <c r="AZ90">
        <v>0</v>
      </c>
      <c r="BA90">
        <f t="shared" si="1"/>
        <v>2948.3511260000014</v>
      </c>
    </row>
    <row r="91" spans="1:53">
      <c r="A91" t="s">
        <v>133</v>
      </c>
      <c r="B91">
        <v>0</v>
      </c>
      <c r="C91">
        <v>0</v>
      </c>
      <c r="D91">
        <v>8.4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35.244</v>
      </c>
      <c r="AH91">
        <v>140.34540000000001</v>
      </c>
      <c r="AI91">
        <v>0</v>
      </c>
      <c r="AJ91">
        <v>0</v>
      </c>
      <c r="AK91">
        <v>51.013800000000003</v>
      </c>
      <c r="AL91">
        <v>34.86</v>
      </c>
      <c r="AM91">
        <v>15.836040000000001</v>
      </c>
      <c r="AN91">
        <v>0.95650000000000002</v>
      </c>
      <c r="AO91">
        <v>0.23902200000000001</v>
      </c>
      <c r="AP91">
        <v>1.2809999999999999</v>
      </c>
      <c r="AQ91">
        <v>31.751999999999999</v>
      </c>
      <c r="AR91">
        <v>30.939599999999999</v>
      </c>
      <c r="AS91">
        <v>0</v>
      </c>
      <c r="AT91">
        <v>14.9968</v>
      </c>
      <c r="AU91">
        <v>0</v>
      </c>
      <c r="AV91">
        <v>0</v>
      </c>
      <c r="AW91">
        <v>32.58</v>
      </c>
      <c r="AX91">
        <v>0</v>
      </c>
      <c r="AY91">
        <v>0</v>
      </c>
      <c r="AZ91">
        <v>0</v>
      </c>
      <c r="BA91">
        <f t="shared" si="1"/>
        <v>3034.6447460000013</v>
      </c>
    </row>
    <row r="92" spans="1:53">
      <c r="A92" t="s">
        <v>134</v>
      </c>
      <c r="B92">
        <v>0</v>
      </c>
      <c r="C92">
        <v>0</v>
      </c>
      <c r="D92">
        <v>8.4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35.244</v>
      </c>
      <c r="AH92">
        <v>140.34540000000001</v>
      </c>
      <c r="AI92">
        <v>0</v>
      </c>
      <c r="AJ92">
        <v>0</v>
      </c>
      <c r="AK92">
        <v>51.013800000000003</v>
      </c>
      <c r="AL92">
        <v>34.86</v>
      </c>
      <c r="AM92">
        <v>15.836040000000001</v>
      </c>
      <c r="AN92">
        <v>0.95650000000000002</v>
      </c>
      <c r="AO92">
        <v>0.36044399999999999</v>
      </c>
      <c r="AP92">
        <v>1.2809999999999999</v>
      </c>
      <c r="AQ92">
        <v>31.751999999999999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32.58</v>
      </c>
      <c r="AX92">
        <v>0</v>
      </c>
      <c r="AY92">
        <v>0</v>
      </c>
      <c r="AZ92">
        <v>0</v>
      </c>
      <c r="BA92">
        <f t="shared" si="1"/>
        <v>3035.7239510000009</v>
      </c>
    </row>
    <row r="93" spans="1:53">
      <c r="A93" t="s">
        <v>135</v>
      </c>
      <c r="B93">
        <v>0</v>
      </c>
      <c r="C93">
        <v>0</v>
      </c>
      <c r="D93">
        <v>8.4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147.515624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35.244</v>
      </c>
      <c r="AH93">
        <v>140.34540000000001</v>
      </c>
      <c r="AI93">
        <v>0</v>
      </c>
      <c r="AJ93">
        <v>0</v>
      </c>
      <c r="AK93">
        <v>51.013800000000003</v>
      </c>
      <c r="AL93">
        <v>34.86</v>
      </c>
      <c r="AM93">
        <v>15.836040000000001</v>
      </c>
      <c r="AN93">
        <v>0.95650000000000002</v>
      </c>
      <c r="AO93">
        <v>0.14846999999999999</v>
      </c>
      <c r="AP93">
        <v>1.2809999999999999</v>
      </c>
      <c r="AQ93">
        <v>31.751999999999999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2996.378177000001</v>
      </c>
    </row>
    <row r="94" spans="1:53">
      <c r="A94" t="s">
        <v>136</v>
      </c>
      <c r="B94">
        <v>0</v>
      </c>
      <c r="C94">
        <v>0</v>
      </c>
      <c r="D94">
        <v>8.4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147.515624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35.244</v>
      </c>
      <c r="AH94">
        <v>140.34540000000001</v>
      </c>
      <c r="AI94">
        <v>0</v>
      </c>
      <c r="AJ94">
        <v>0</v>
      </c>
      <c r="AK94">
        <v>51.013800000000003</v>
      </c>
      <c r="AL94">
        <v>34.86</v>
      </c>
      <c r="AM94">
        <v>15.836040000000001</v>
      </c>
      <c r="AN94">
        <v>0.95650000000000002</v>
      </c>
      <c r="AO94">
        <v>0.24931200000000001</v>
      </c>
      <c r="AP94">
        <v>1.2809999999999999</v>
      </c>
      <c r="AQ94">
        <v>31.751999999999999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2996.4790190000008</v>
      </c>
    </row>
    <row r="95" spans="1:53">
      <c r="A95" t="s">
        <v>137</v>
      </c>
      <c r="B95">
        <v>0</v>
      </c>
      <c r="C95">
        <v>0</v>
      </c>
      <c r="D95">
        <v>8.4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147.515624</v>
      </c>
      <c r="X95">
        <v>0</v>
      </c>
      <c r="Y95">
        <v>0</v>
      </c>
      <c r="Z95">
        <v>13.1076</v>
      </c>
      <c r="AA95">
        <v>28.045000000000002</v>
      </c>
      <c r="AB95">
        <v>26.260100000000001</v>
      </c>
      <c r="AC95">
        <v>19.35568</v>
      </c>
      <c r="AD95">
        <v>27.408107999999999</v>
      </c>
      <c r="AE95">
        <v>28.225999999999999</v>
      </c>
      <c r="AF95">
        <v>17.748000000000001</v>
      </c>
      <c r="AG95">
        <v>35.244</v>
      </c>
      <c r="AH95">
        <v>132.58000000000001</v>
      </c>
      <c r="AI95">
        <v>0</v>
      </c>
      <c r="AJ95">
        <v>0</v>
      </c>
      <c r="AK95">
        <v>51.013800000000003</v>
      </c>
      <c r="AL95">
        <v>34.86</v>
      </c>
      <c r="AM95">
        <v>10.584020000000001</v>
      </c>
      <c r="AN95">
        <v>0.95650000000000002</v>
      </c>
      <c r="AO95">
        <v>0.33280799999999999</v>
      </c>
      <c r="AP95">
        <v>1.2809999999999999</v>
      </c>
      <c r="AQ95">
        <v>31.751999999999999</v>
      </c>
      <c r="AR95">
        <v>30.939599999999999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2912.4845280000009</v>
      </c>
    </row>
    <row r="96" spans="1:53">
      <c r="A96" t="s">
        <v>138</v>
      </c>
      <c r="B96">
        <v>0</v>
      </c>
      <c r="C96">
        <v>0</v>
      </c>
      <c r="D96">
        <v>8.4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28.045000000000002</v>
      </c>
      <c r="AB96">
        <v>26.260100000000001</v>
      </c>
      <c r="AC96">
        <v>19.35568</v>
      </c>
      <c r="AD96">
        <v>27.408107999999999</v>
      </c>
      <c r="AE96">
        <v>28.225999999999999</v>
      </c>
      <c r="AF96">
        <v>17.748000000000001</v>
      </c>
      <c r="AG96">
        <v>35.244</v>
      </c>
      <c r="AH96">
        <v>104.17</v>
      </c>
      <c r="AI96">
        <v>0</v>
      </c>
      <c r="AJ96">
        <v>0</v>
      </c>
      <c r="AK96">
        <v>51.013800000000003</v>
      </c>
      <c r="AL96">
        <v>34.86</v>
      </c>
      <c r="AM96">
        <v>10.584020000000001</v>
      </c>
      <c r="AN96">
        <v>0.95650000000000002</v>
      </c>
      <c r="AO96">
        <v>0.38219999999999998</v>
      </c>
      <c r="AP96">
        <v>1.2809999999999999</v>
      </c>
      <c r="AQ96">
        <v>31.751999999999999</v>
      </c>
      <c r="AR96">
        <v>30.939599999999999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2877.5701200000012</v>
      </c>
    </row>
    <row r="97" spans="1:53">
      <c r="A97" t="s">
        <v>139</v>
      </c>
      <c r="B97">
        <v>0</v>
      </c>
      <c r="C97">
        <v>0</v>
      </c>
      <c r="D97">
        <v>8.4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354.375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28.045000000000002</v>
      </c>
      <c r="AB97">
        <v>26.260100000000001</v>
      </c>
      <c r="AC97">
        <v>19.35568</v>
      </c>
      <c r="AD97">
        <v>27.408107999999999</v>
      </c>
      <c r="AE97">
        <v>28.225999999999999</v>
      </c>
      <c r="AF97">
        <v>17.748000000000001</v>
      </c>
      <c r="AG97">
        <v>35.244</v>
      </c>
      <c r="AH97">
        <v>85.23</v>
      </c>
      <c r="AI97">
        <v>0</v>
      </c>
      <c r="AJ97">
        <v>0</v>
      </c>
      <c r="AK97">
        <v>51.013800000000003</v>
      </c>
      <c r="AL97">
        <v>34.86</v>
      </c>
      <c r="AM97">
        <v>10.584020000000001</v>
      </c>
      <c r="AN97">
        <v>0.95650000000000002</v>
      </c>
      <c r="AO97">
        <v>0.441</v>
      </c>
      <c r="AP97">
        <v>1.2809999999999999</v>
      </c>
      <c r="AQ97">
        <v>31.751999999999999</v>
      </c>
      <c r="AR97">
        <v>30.939599999999999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2864.0889200000011</v>
      </c>
    </row>
    <row r="98" spans="1:53">
      <c r="A98" t="s">
        <v>140</v>
      </c>
      <c r="B98">
        <v>0</v>
      </c>
      <c r="C98">
        <v>0</v>
      </c>
      <c r="D98">
        <v>8.4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354.375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28.045000000000002</v>
      </c>
      <c r="AB98">
        <v>26.260100000000001</v>
      </c>
      <c r="AC98">
        <v>19.35568</v>
      </c>
      <c r="AD98">
        <v>27.408107999999999</v>
      </c>
      <c r="AE98">
        <v>28.225999999999999</v>
      </c>
      <c r="AF98">
        <v>17.748000000000001</v>
      </c>
      <c r="AG98">
        <v>35.244</v>
      </c>
      <c r="AH98">
        <v>53.316099999999999</v>
      </c>
      <c r="AI98">
        <v>0</v>
      </c>
      <c r="AJ98">
        <v>0</v>
      </c>
      <c r="AK98">
        <v>51.013800000000003</v>
      </c>
      <c r="AL98">
        <v>34.86</v>
      </c>
      <c r="AM98">
        <v>10.130800000000001</v>
      </c>
      <c r="AN98">
        <v>0.95650000000000002</v>
      </c>
      <c r="AO98">
        <v>0.47039999999999998</v>
      </c>
      <c r="AP98">
        <v>1.2809999999999999</v>
      </c>
      <c r="AQ98">
        <v>31.751999999999999</v>
      </c>
      <c r="AR98">
        <v>30.939599999999999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2831.7512000000015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3.1237500000000012E-2</v>
      </c>
      <c r="E99">
        <f t="shared" si="2"/>
        <v>0</v>
      </c>
      <c r="F99">
        <f t="shared" si="2"/>
        <v>7.3305000000000051E-2</v>
      </c>
      <c r="G99">
        <f t="shared" si="2"/>
        <v>5.9729999999999971E-2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2.2050000000000001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8.3780999999999857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0.24412905000000015</v>
      </c>
      <c r="AA99">
        <f t="shared" si="2"/>
        <v>0.39486886000000004</v>
      </c>
      <c r="AB99">
        <f t="shared" si="2"/>
        <v>0.51593764999999947</v>
      </c>
      <c r="AC99">
        <f t="shared" si="2"/>
        <v>0.38236986599999923</v>
      </c>
      <c r="AD99">
        <f t="shared" si="2"/>
        <v>0.43321138200000037</v>
      </c>
      <c r="AE99">
        <f t="shared" si="2"/>
        <v>0.91826362800000094</v>
      </c>
      <c r="AF99">
        <f t="shared" si="2"/>
        <v>0.30615300000000029</v>
      </c>
      <c r="AG99">
        <f t="shared" si="2"/>
        <v>0.84585600000000094</v>
      </c>
      <c r="AH99">
        <f t="shared" si="2"/>
        <v>1.2196413000000004</v>
      </c>
      <c r="AI99">
        <f t="shared" si="2"/>
        <v>0.14575849999999996</v>
      </c>
      <c r="AJ99">
        <f t="shared" si="2"/>
        <v>0</v>
      </c>
      <c r="AK99">
        <f t="shared" si="2"/>
        <v>1.2243312000000004</v>
      </c>
      <c r="AL99">
        <f t="shared" si="2"/>
        <v>1.0562580000000001</v>
      </c>
      <c r="AM99">
        <f t="shared" si="2"/>
        <v>0.18660000500000018</v>
      </c>
      <c r="AN99">
        <f t="shared" si="2"/>
        <v>2.2956000000000022E-2</v>
      </c>
      <c r="AO99">
        <f t="shared" si="2"/>
        <v>3.2237834999999998E-3</v>
      </c>
      <c r="AP99">
        <f t="shared" si="2"/>
        <v>5.9054100000000054E-2</v>
      </c>
      <c r="AQ99">
        <f t="shared" si="2"/>
        <v>0.44099999999999967</v>
      </c>
      <c r="AR99">
        <f t="shared" si="2"/>
        <v>0.76376421375000059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6.8617500000000026E-2</v>
      </c>
      <c r="AW99">
        <f t="shared" si="2"/>
        <v>0.40453500000000014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67.745869026249892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92</v>
      </c>
      <c r="N3">
        <v>118.125</v>
      </c>
      <c r="O3">
        <v>123.66562500000001</v>
      </c>
      <c r="P3">
        <v>125.58750000000001</v>
      </c>
      <c r="Q3">
        <v>20.556000000000001</v>
      </c>
      <c r="R3">
        <v>42.390099999999997</v>
      </c>
      <c r="S3">
        <v>26.3901</v>
      </c>
      <c r="T3">
        <v>0</v>
      </c>
      <c r="U3">
        <v>348.97500000000002</v>
      </c>
      <c r="V3">
        <v>11.66</v>
      </c>
      <c r="W3">
        <v>34.799309999999998</v>
      </c>
      <c r="X3">
        <v>147.515624</v>
      </c>
      <c r="Y3">
        <v>0</v>
      </c>
      <c r="Z3">
        <v>6.5537999999999998</v>
      </c>
      <c r="AA3">
        <v>28.09872</v>
      </c>
      <c r="AB3">
        <v>13.17004</v>
      </c>
      <c r="AC3">
        <v>9.6778399999999998</v>
      </c>
      <c r="AD3">
        <v>9.1149000000000004</v>
      </c>
      <c r="AE3">
        <v>28.8675</v>
      </c>
      <c r="AF3">
        <v>8.8740000000000006</v>
      </c>
      <c r="AG3">
        <v>35.244</v>
      </c>
      <c r="AH3">
        <v>46.781799999999997</v>
      </c>
      <c r="AI3">
        <v>0</v>
      </c>
      <c r="AJ3">
        <v>0</v>
      </c>
      <c r="AK3">
        <v>51.013800000000003</v>
      </c>
      <c r="AL3">
        <v>20.916</v>
      </c>
      <c r="AM3">
        <v>5.2786799999999996</v>
      </c>
      <c r="AN3">
        <v>0.95650000000000002</v>
      </c>
      <c r="AO3">
        <v>1.15395</v>
      </c>
      <c r="AP3">
        <v>1.0247999999999999</v>
      </c>
      <c r="AQ3">
        <v>31.751999999999999</v>
      </c>
      <c r="AR3">
        <v>49.68</v>
      </c>
      <c r="AS3">
        <v>32.822879999999998</v>
      </c>
      <c r="AT3">
        <v>14.915368000000001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2827.4907950000002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92</v>
      </c>
      <c r="N4">
        <v>118.125</v>
      </c>
      <c r="O4">
        <v>123.66562500000001</v>
      </c>
      <c r="P4">
        <v>125.58750000000001</v>
      </c>
      <c r="Q4">
        <v>20.556000000000001</v>
      </c>
      <c r="R4">
        <v>42.390099999999997</v>
      </c>
      <c r="S4">
        <v>26.3901</v>
      </c>
      <c r="T4">
        <v>0</v>
      </c>
      <c r="U4">
        <v>348.97500000000002</v>
      </c>
      <c r="V4">
        <v>11.66</v>
      </c>
      <c r="W4">
        <v>34.799309999999998</v>
      </c>
      <c r="X4">
        <v>147.515624</v>
      </c>
      <c r="Y4">
        <v>0</v>
      </c>
      <c r="Z4">
        <v>6.5537999999999998</v>
      </c>
      <c r="AA4">
        <v>28.09872</v>
      </c>
      <c r="AB4">
        <v>13.17004</v>
      </c>
      <c r="AC4">
        <v>9.6778399999999998</v>
      </c>
      <c r="AD4">
        <v>9.1149000000000004</v>
      </c>
      <c r="AE4">
        <v>28.8675</v>
      </c>
      <c r="AF4">
        <v>8.8740000000000006</v>
      </c>
      <c r="AG4">
        <v>35.244</v>
      </c>
      <c r="AH4">
        <v>46.781799999999997</v>
      </c>
      <c r="AI4">
        <v>0</v>
      </c>
      <c r="AJ4">
        <v>0</v>
      </c>
      <c r="AK4">
        <v>51.013800000000003</v>
      </c>
      <c r="AL4">
        <v>34.86</v>
      </c>
      <c r="AM4">
        <v>5.2786799999999996</v>
      </c>
      <c r="AN4">
        <v>0.95650000000000002</v>
      </c>
      <c r="AO4">
        <v>1.1266080000000001</v>
      </c>
      <c r="AP4">
        <v>1.0247999999999999</v>
      </c>
      <c r="AQ4">
        <v>31.751999999999999</v>
      </c>
      <c r="AR4">
        <v>49.68</v>
      </c>
      <c r="AS4">
        <v>32.822879999999998</v>
      </c>
      <c r="AT4">
        <v>14.996760999999999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2841.4888460000002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</v>
      </c>
      <c r="M5">
        <v>92</v>
      </c>
      <c r="N5">
        <v>118.125</v>
      </c>
      <c r="O5">
        <v>123.66562500000001</v>
      </c>
      <c r="P5">
        <v>125.58750000000001</v>
      </c>
      <c r="Q5">
        <v>20.556000000000001</v>
      </c>
      <c r="R5">
        <v>42.390099999999997</v>
      </c>
      <c r="S5">
        <v>26.3901</v>
      </c>
      <c r="T5">
        <v>0</v>
      </c>
      <c r="U5">
        <v>348.97500000000002</v>
      </c>
      <c r="V5">
        <v>11.66</v>
      </c>
      <c r="W5">
        <v>34.799309999999998</v>
      </c>
      <c r="X5">
        <v>147.515624</v>
      </c>
      <c r="Y5">
        <v>0</v>
      </c>
      <c r="Z5">
        <v>6.5537999999999998</v>
      </c>
      <c r="AA5">
        <v>14.04936</v>
      </c>
      <c r="AB5">
        <v>13.17004</v>
      </c>
      <c r="AC5">
        <v>9.6778399999999998</v>
      </c>
      <c r="AD5">
        <v>9.1149000000000004</v>
      </c>
      <c r="AE5">
        <v>28.8675</v>
      </c>
      <c r="AF5">
        <v>8.8740000000000006</v>
      </c>
      <c r="AG5">
        <v>35.244</v>
      </c>
      <c r="AH5">
        <v>46.781799999999997</v>
      </c>
      <c r="AI5">
        <v>0</v>
      </c>
      <c r="AJ5">
        <v>0</v>
      </c>
      <c r="AK5">
        <v>51.013800000000003</v>
      </c>
      <c r="AL5">
        <v>80.177999999999997</v>
      </c>
      <c r="AM5">
        <v>5.2786799999999996</v>
      </c>
      <c r="AN5">
        <v>0.95650000000000002</v>
      </c>
      <c r="AO5">
        <v>0.72882599999999997</v>
      </c>
      <c r="AP5">
        <v>1.0247999999999999</v>
      </c>
      <c r="AQ5">
        <v>31.751999999999999</v>
      </c>
      <c r="AR5">
        <v>49.68</v>
      </c>
      <c r="AS5">
        <v>32.822879999999998</v>
      </c>
      <c r="AT5">
        <v>13.799215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2871.1621580000001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</v>
      </c>
      <c r="M6">
        <v>92</v>
      </c>
      <c r="N6">
        <v>118.125</v>
      </c>
      <c r="O6">
        <v>123.66562500000001</v>
      </c>
      <c r="P6">
        <v>125.58750000000001</v>
      </c>
      <c r="Q6">
        <v>20.556000000000001</v>
      </c>
      <c r="R6">
        <v>42.390099999999997</v>
      </c>
      <c r="S6">
        <v>26.3901</v>
      </c>
      <c r="T6">
        <v>0</v>
      </c>
      <c r="U6">
        <v>348.97500000000002</v>
      </c>
      <c r="V6">
        <v>11.66</v>
      </c>
      <c r="W6">
        <v>34.799309999999998</v>
      </c>
      <c r="X6">
        <v>147.515624</v>
      </c>
      <c r="Y6">
        <v>0</v>
      </c>
      <c r="Z6">
        <v>6.5537999999999998</v>
      </c>
      <c r="AA6">
        <v>14.04936</v>
      </c>
      <c r="AB6">
        <v>13.17004</v>
      </c>
      <c r="AC6">
        <v>9.6778399999999998</v>
      </c>
      <c r="AD6">
        <v>9.1149000000000004</v>
      </c>
      <c r="AE6">
        <v>28.8675</v>
      </c>
      <c r="AF6">
        <v>8.8740000000000006</v>
      </c>
      <c r="AG6">
        <v>35.244</v>
      </c>
      <c r="AH6">
        <v>46.781799999999997</v>
      </c>
      <c r="AI6">
        <v>0</v>
      </c>
      <c r="AJ6">
        <v>0</v>
      </c>
      <c r="AK6">
        <v>51.013800000000003</v>
      </c>
      <c r="AL6">
        <v>80.177999999999997</v>
      </c>
      <c r="AM6">
        <v>5.2786799999999996</v>
      </c>
      <c r="AN6">
        <v>0.95650000000000002</v>
      </c>
      <c r="AO6">
        <v>0.66179399999999999</v>
      </c>
      <c r="AP6">
        <v>1.0247999999999999</v>
      </c>
      <c r="AQ6">
        <v>31.751999999999999</v>
      </c>
      <c r="AR6">
        <v>49.68</v>
      </c>
      <c r="AS6">
        <v>32.822879999999998</v>
      </c>
      <c r="AT6">
        <v>13.47237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2870.7682810000001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</v>
      </c>
      <c r="M7">
        <v>92</v>
      </c>
      <c r="N7">
        <v>118.125</v>
      </c>
      <c r="O7">
        <v>123.66562500000001</v>
      </c>
      <c r="P7">
        <v>125.58750000000001</v>
      </c>
      <c r="Q7">
        <v>20.556000000000001</v>
      </c>
      <c r="R7">
        <v>42.390099999999997</v>
      </c>
      <c r="S7">
        <v>26.3901</v>
      </c>
      <c r="T7">
        <v>0</v>
      </c>
      <c r="U7">
        <v>348.97500000000002</v>
      </c>
      <c r="V7">
        <v>11.66</v>
      </c>
      <c r="W7">
        <v>33.384999999999998</v>
      </c>
      <c r="X7">
        <v>147.515624</v>
      </c>
      <c r="Y7">
        <v>0</v>
      </c>
      <c r="Z7">
        <v>6.5537999999999998</v>
      </c>
      <c r="AA7">
        <v>14.04936</v>
      </c>
      <c r="AB7">
        <v>13.17004</v>
      </c>
      <c r="AC7">
        <v>9.6778399999999998</v>
      </c>
      <c r="AD7">
        <v>9.1149000000000004</v>
      </c>
      <c r="AE7">
        <v>28.8675</v>
      </c>
      <c r="AF7">
        <v>8.8740000000000006</v>
      </c>
      <c r="AG7">
        <v>35.244</v>
      </c>
      <c r="AH7">
        <v>46.781799999999997</v>
      </c>
      <c r="AI7">
        <v>0</v>
      </c>
      <c r="AJ7">
        <v>0</v>
      </c>
      <c r="AK7">
        <v>51.013800000000003</v>
      </c>
      <c r="AL7">
        <v>80.177999999999997</v>
      </c>
      <c r="AM7">
        <v>5.2786799999999996</v>
      </c>
      <c r="AN7">
        <v>0.95650000000000002</v>
      </c>
      <c r="AO7">
        <v>0.46951799999999999</v>
      </c>
      <c r="AP7">
        <v>1.0247999999999999</v>
      </c>
      <c r="AQ7">
        <v>31.751999999999999</v>
      </c>
      <c r="AR7">
        <v>49.68</v>
      </c>
      <c r="AS7">
        <v>32.822879999999998</v>
      </c>
      <c r="AT7">
        <v>13.048002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2868.7373270000003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</v>
      </c>
      <c r="M8">
        <v>92</v>
      </c>
      <c r="N8">
        <v>118.125</v>
      </c>
      <c r="O8">
        <v>123.66562500000001</v>
      </c>
      <c r="P8">
        <v>125.58750000000001</v>
      </c>
      <c r="Q8">
        <v>20.556000000000001</v>
      </c>
      <c r="R8">
        <v>42.390099999999997</v>
      </c>
      <c r="S8">
        <v>26.3901</v>
      </c>
      <c r="T8">
        <v>0</v>
      </c>
      <c r="U8">
        <v>348.97500000000002</v>
      </c>
      <c r="V8">
        <v>11.66</v>
      </c>
      <c r="W8">
        <v>33.384999999999998</v>
      </c>
      <c r="X8">
        <v>147.515624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9.1149000000000004</v>
      </c>
      <c r="AE8">
        <v>28.8675</v>
      </c>
      <c r="AF8">
        <v>8.8740000000000006</v>
      </c>
      <c r="AG8">
        <v>35.244</v>
      </c>
      <c r="AH8">
        <v>23.390899999999998</v>
      </c>
      <c r="AI8">
        <v>0</v>
      </c>
      <c r="AJ8">
        <v>0</v>
      </c>
      <c r="AK8">
        <v>51.013800000000003</v>
      </c>
      <c r="AL8">
        <v>80.177999999999997</v>
      </c>
      <c r="AM8">
        <v>5.2786799999999996</v>
      </c>
      <c r="AN8">
        <v>0.95650000000000002</v>
      </c>
      <c r="AO8">
        <v>0.46451999999999999</v>
      </c>
      <c r="AP8">
        <v>1.0247999999999999</v>
      </c>
      <c r="AQ8">
        <v>31.751999999999999</v>
      </c>
      <c r="AR8">
        <v>49.68</v>
      </c>
      <c r="AS8">
        <v>32.822879999999998</v>
      </c>
      <c r="AT8">
        <v>9.0656960000000009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2827.3097630000002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</v>
      </c>
      <c r="M9">
        <v>92</v>
      </c>
      <c r="N9">
        <v>118.125</v>
      </c>
      <c r="O9">
        <v>123.66562500000001</v>
      </c>
      <c r="P9">
        <v>125.58750000000001</v>
      </c>
      <c r="Q9">
        <v>20.556000000000001</v>
      </c>
      <c r="R9">
        <v>42.390099999999997</v>
      </c>
      <c r="S9">
        <v>26.3901</v>
      </c>
      <c r="T9">
        <v>0</v>
      </c>
      <c r="U9">
        <v>348.97500000000002</v>
      </c>
      <c r="V9">
        <v>11.66</v>
      </c>
      <c r="W9">
        <v>33.384999999999998</v>
      </c>
      <c r="X9">
        <v>147.515624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9.1149000000000004</v>
      </c>
      <c r="AE9">
        <v>28.8675</v>
      </c>
      <c r="AF9">
        <v>8.8740000000000006</v>
      </c>
      <c r="AG9">
        <v>35.244</v>
      </c>
      <c r="AH9">
        <v>23.390899999999998</v>
      </c>
      <c r="AI9">
        <v>0</v>
      </c>
      <c r="AJ9">
        <v>0</v>
      </c>
      <c r="AK9">
        <v>51.013800000000003</v>
      </c>
      <c r="AL9">
        <v>80.177999999999997</v>
      </c>
      <c r="AM9">
        <v>5.2786799999999996</v>
      </c>
      <c r="AN9">
        <v>0.95650000000000002</v>
      </c>
      <c r="AO9">
        <v>0.45393600000000001</v>
      </c>
      <c r="AP9">
        <v>1.0247999999999999</v>
      </c>
      <c r="AQ9">
        <v>10.836</v>
      </c>
      <c r="AR9">
        <v>49.68</v>
      </c>
      <c r="AS9">
        <v>32.822879999999998</v>
      </c>
      <c r="AT9">
        <v>12.613554000000001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2809.9310369999998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</v>
      </c>
      <c r="M10">
        <v>92</v>
      </c>
      <c r="N10">
        <v>118.125</v>
      </c>
      <c r="O10">
        <v>123.66562500000001</v>
      </c>
      <c r="P10">
        <v>125.58750000000001</v>
      </c>
      <c r="Q10">
        <v>20.556000000000001</v>
      </c>
      <c r="R10">
        <v>42.390099999999997</v>
      </c>
      <c r="S10">
        <v>26.3901</v>
      </c>
      <c r="T10">
        <v>0</v>
      </c>
      <c r="U10">
        <v>348.97500000000002</v>
      </c>
      <c r="V10">
        <v>11.66</v>
      </c>
      <c r="W10">
        <v>33.384999999999998</v>
      </c>
      <c r="X10">
        <v>147.515624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9.1149000000000004</v>
      </c>
      <c r="AE10">
        <v>28.8675</v>
      </c>
      <c r="AF10">
        <v>8.8740000000000006</v>
      </c>
      <c r="AG10">
        <v>35.244</v>
      </c>
      <c r="AH10">
        <v>23.390899999999998</v>
      </c>
      <c r="AI10">
        <v>0</v>
      </c>
      <c r="AJ10">
        <v>0</v>
      </c>
      <c r="AK10">
        <v>51.013800000000003</v>
      </c>
      <c r="AL10">
        <v>80.177999999999997</v>
      </c>
      <c r="AM10">
        <v>5.2786799999999996</v>
      </c>
      <c r="AN10">
        <v>0.95650000000000002</v>
      </c>
      <c r="AO10">
        <v>0.43364999999999998</v>
      </c>
      <c r="AP10">
        <v>1.0247999999999999</v>
      </c>
      <c r="AQ10">
        <v>10.08</v>
      </c>
      <c r="AR10">
        <v>49.68</v>
      </c>
      <c r="AS10">
        <v>32.822879999999998</v>
      </c>
      <c r="AT10">
        <v>13.190625000000001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2809.7318220000002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</v>
      </c>
      <c r="M11">
        <v>92</v>
      </c>
      <c r="N11">
        <v>118.125</v>
      </c>
      <c r="O11">
        <v>123.66562500000001</v>
      </c>
      <c r="P11">
        <v>125.58750000000001</v>
      </c>
      <c r="Q11">
        <v>20.556000000000001</v>
      </c>
      <c r="R11">
        <v>42.390099999999997</v>
      </c>
      <c r="S11">
        <v>26.3901</v>
      </c>
      <c r="T11">
        <v>0</v>
      </c>
      <c r="U11">
        <v>348.97500000000002</v>
      </c>
      <c r="V11">
        <v>11.66</v>
      </c>
      <c r="W11">
        <v>34.799309999999998</v>
      </c>
      <c r="X11">
        <v>147.515624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9.1149000000000004</v>
      </c>
      <c r="AE11">
        <v>28.8675</v>
      </c>
      <c r="AF11">
        <v>8.8740000000000006</v>
      </c>
      <c r="AG11">
        <v>35.244</v>
      </c>
      <c r="AH11">
        <v>23.390899999999998</v>
      </c>
      <c r="AI11">
        <v>0</v>
      </c>
      <c r="AJ11">
        <v>0</v>
      </c>
      <c r="AK11">
        <v>51.013800000000003</v>
      </c>
      <c r="AL11">
        <v>80.177999999999997</v>
      </c>
      <c r="AM11">
        <v>5.2786799999999996</v>
      </c>
      <c r="AN11">
        <v>0.95650000000000002</v>
      </c>
      <c r="AO11">
        <v>0.24931200000000001</v>
      </c>
      <c r="AP11">
        <v>1.0247999999999999</v>
      </c>
      <c r="AQ11">
        <v>0</v>
      </c>
      <c r="AR11">
        <v>49.68</v>
      </c>
      <c r="AS11">
        <v>32.822879999999998</v>
      </c>
      <c r="AT11">
        <v>13.482132999999999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2801.1733019999997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</v>
      </c>
      <c r="M12">
        <v>92</v>
      </c>
      <c r="N12">
        <v>118.125</v>
      </c>
      <c r="O12">
        <v>123.66562500000001</v>
      </c>
      <c r="P12">
        <v>125.58750000000001</v>
      </c>
      <c r="Q12">
        <v>20.556000000000001</v>
      </c>
      <c r="R12">
        <v>42.390099999999997</v>
      </c>
      <c r="S12">
        <v>26.3901</v>
      </c>
      <c r="T12">
        <v>0</v>
      </c>
      <c r="U12">
        <v>348.97500000000002</v>
      </c>
      <c r="V12">
        <v>11.66</v>
      </c>
      <c r="W12">
        <v>34.799309999999998</v>
      </c>
      <c r="X12">
        <v>147.515624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9.1149000000000004</v>
      </c>
      <c r="AE12">
        <v>28.8675</v>
      </c>
      <c r="AF12">
        <v>8.8740000000000006</v>
      </c>
      <c r="AG12">
        <v>35.244</v>
      </c>
      <c r="AH12">
        <v>23.390899999999998</v>
      </c>
      <c r="AI12">
        <v>0</v>
      </c>
      <c r="AJ12">
        <v>0</v>
      </c>
      <c r="AK12">
        <v>51.013800000000003</v>
      </c>
      <c r="AL12">
        <v>80.177999999999997</v>
      </c>
      <c r="AM12">
        <v>5.2786799999999996</v>
      </c>
      <c r="AN12">
        <v>0.95650000000000002</v>
      </c>
      <c r="AO12">
        <v>0.25195800000000002</v>
      </c>
      <c r="AP12">
        <v>1.0247999999999999</v>
      </c>
      <c r="AQ12">
        <v>0</v>
      </c>
      <c r="AR12">
        <v>49.68</v>
      </c>
      <c r="AS12">
        <v>32.822879999999998</v>
      </c>
      <c r="AT12">
        <v>12.632973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2800.3267879999999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</v>
      </c>
      <c r="M13">
        <v>92</v>
      </c>
      <c r="N13">
        <v>118.125</v>
      </c>
      <c r="O13">
        <v>123.66562500000001</v>
      </c>
      <c r="P13">
        <v>125.58750000000001</v>
      </c>
      <c r="Q13">
        <v>20.556000000000001</v>
      </c>
      <c r="R13">
        <v>42.390099999999997</v>
      </c>
      <c r="S13">
        <v>26.3901</v>
      </c>
      <c r="T13">
        <v>0</v>
      </c>
      <c r="U13">
        <v>348.97500000000002</v>
      </c>
      <c r="V13">
        <v>11.66</v>
      </c>
      <c r="W13">
        <v>34.799309999999998</v>
      </c>
      <c r="X13">
        <v>147.515624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9.1149000000000004</v>
      </c>
      <c r="AE13">
        <v>28.8675</v>
      </c>
      <c r="AF13">
        <v>8.8740000000000006</v>
      </c>
      <c r="AG13">
        <v>35.244</v>
      </c>
      <c r="AH13">
        <v>23.390899999999998</v>
      </c>
      <c r="AI13">
        <v>0</v>
      </c>
      <c r="AJ13">
        <v>0</v>
      </c>
      <c r="AK13">
        <v>51.013800000000003</v>
      </c>
      <c r="AL13">
        <v>46.48</v>
      </c>
      <c r="AM13">
        <v>5.2786799999999996</v>
      </c>
      <c r="AN13">
        <v>0.95650000000000002</v>
      </c>
      <c r="AO13">
        <v>0.28488599999999997</v>
      </c>
      <c r="AP13">
        <v>6.2769000000000004</v>
      </c>
      <c r="AQ13">
        <v>0</v>
      </c>
      <c r="AR13">
        <v>49.68</v>
      </c>
      <c r="AS13">
        <v>32.822879999999998</v>
      </c>
      <c r="AT13">
        <v>13.357125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2772.6379679999995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</v>
      </c>
      <c r="M14">
        <v>92</v>
      </c>
      <c r="N14">
        <v>118.125</v>
      </c>
      <c r="O14">
        <v>123.66562500000001</v>
      </c>
      <c r="P14">
        <v>125.58750000000001</v>
      </c>
      <c r="Q14">
        <v>20.556000000000001</v>
      </c>
      <c r="R14">
        <v>42.390099999999997</v>
      </c>
      <c r="S14">
        <v>26.3901</v>
      </c>
      <c r="T14">
        <v>0</v>
      </c>
      <c r="U14">
        <v>348.97500000000002</v>
      </c>
      <c r="V14">
        <v>11.66</v>
      </c>
      <c r="W14">
        <v>34.799309999999998</v>
      </c>
      <c r="X14">
        <v>147.515624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9.1149000000000004</v>
      </c>
      <c r="AE14">
        <v>28.8675</v>
      </c>
      <c r="AF14">
        <v>8.8740000000000006</v>
      </c>
      <c r="AG14">
        <v>35.244</v>
      </c>
      <c r="AH14">
        <v>23.390899999999998</v>
      </c>
      <c r="AI14">
        <v>0</v>
      </c>
      <c r="AJ14">
        <v>0</v>
      </c>
      <c r="AK14">
        <v>51.013800000000003</v>
      </c>
      <c r="AL14">
        <v>46.48</v>
      </c>
      <c r="AM14">
        <v>5.2786799999999996</v>
      </c>
      <c r="AN14">
        <v>0.95650000000000002</v>
      </c>
      <c r="AO14">
        <v>0.66679200000000005</v>
      </c>
      <c r="AP14">
        <v>6.2769000000000004</v>
      </c>
      <c r="AQ14">
        <v>0</v>
      </c>
      <c r="AR14">
        <v>49.68</v>
      </c>
      <c r="AS14">
        <v>32.822879999999998</v>
      </c>
      <c r="AT14">
        <v>13.307143999999999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2772.9698929999995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</v>
      </c>
      <c r="M15">
        <v>92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42.390099999999997</v>
      </c>
      <c r="S15">
        <v>26.3901</v>
      </c>
      <c r="T15">
        <v>0</v>
      </c>
      <c r="U15">
        <v>348.97500000000002</v>
      </c>
      <c r="V15">
        <v>11.66</v>
      </c>
      <c r="W15">
        <v>34.799309999999998</v>
      </c>
      <c r="X15">
        <v>147.515624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9.1149000000000004</v>
      </c>
      <c r="AE15">
        <v>28.8675</v>
      </c>
      <c r="AF15">
        <v>8.8740000000000006</v>
      </c>
      <c r="AG15">
        <v>35.244</v>
      </c>
      <c r="AH15">
        <v>23.390899999999998</v>
      </c>
      <c r="AI15">
        <v>0</v>
      </c>
      <c r="AJ15">
        <v>0</v>
      </c>
      <c r="AK15">
        <v>51.013800000000003</v>
      </c>
      <c r="AL15">
        <v>46.48</v>
      </c>
      <c r="AM15">
        <v>5.2786799999999996</v>
      </c>
      <c r="AN15">
        <v>0.95650000000000002</v>
      </c>
      <c r="AO15">
        <v>0.35691600000000001</v>
      </c>
      <c r="AP15">
        <v>6.2769000000000004</v>
      </c>
      <c r="AQ15">
        <v>0</v>
      </c>
      <c r="AR15">
        <v>52.991999999999997</v>
      </c>
      <c r="AS15">
        <v>31.897383000000001</v>
      </c>
      <c r="AT15">
        <v>10.200526999999999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2771.939903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</v>
      </c>
      <c r="M16">
        <v>92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42.390099999999997</v>
      </c>
      <c r="S16">
        <v>26.3901</v>
      </c>
      <c r="T16">
        <v>0</v>
      </c>
      <c r="U16">
        <v>348.97500000000002</v>
      </c>
      <c r="V16">
        <v>11.66</v>
      </c>
      <c r="W16">
        <v>34.799309999999998</v>
      </c>
      <c r="X16">
        <v>147.515624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9.1149000000000004</v>
      </c>
      <c r="AE16">
        <v>28.8675</v>
      </c>
      <c r="AF16">
        <v>8.8740000000000006</v>
      </c>
      <c r="AG16">
        <v>35.244</v>
      </c>
      <c r="AH16">
        <v>23.390899999999998</v>
      </c>
      <c r="AI16">
        <v>0</v>
      </c>
      <c r="AJ16">
        <v>0</v>
      </c>
      <c r="AK16">
        <v>51.013800000000003</v>
      </c>
      <c r="AL16">
        <v>46.48</v>
      </c>
      <c r="AM16">
        <v>5.2786799999999996</v>
      </c>
      <c r="AN16">
        <v>0.95650000000000002</v>
      </c>
      <c r="AO16">
        <v>0.37543799999999999</v>
      </c>
      <c r="AP16">
        <v>6.2769000000000004</v>
      </c>
      <c r="AQ16">
        <v>0</v>
      </c>
      <c r="AR16">
        <v>52.991999999999997</v>
      </c>
      <c r="AS16">
        <v>31.897383000000001</v>
      </c>
      <c r="AT16">
        <v>14.467548000000001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2776.2254459999999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</v>
      </c>
      <c r="M17">
        <v>92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42.390099999999997</v>
      </c>
      <c r="S17">
        <v>26.3901</v>
      </c>
      <c r="T17">
        <v>0</v>
      </c>
      <c r="U17">
        <v>348.97500000000002</v>
      </c>
      <c r="V17">
        <v>11.66</v>
      </c>
      <c r="W17">
        <v>34.799309999999998</v>
      </c>
      <c r="X17">
        <v>147.515624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9.1149000000000004</v>
      </c>
      <c r="AE17">
        <v>28.8675</v>
      </c>
      <c r="AF17">
        <v>8.8740000000000006</v>
      </c>
      <c r="AG17">
        <v>35.244</v>
      </c>
      <c r="AH17">
        <v>23.390899999999998</v>
      </c>
      <c r="AI17">
        <v>0</v>
      </c>
      <c r="AJ17">
        <v>0</v>
      </c>
      <c r="AK17">
        <v>51.013800000000003</v>
      </c>
      <c r="AL17">
        <v>46.48</v>
      </c>
      <c r="AM17">
        <v>5.2786799999999996</v>
      </c>
      <c r="AN17">
        <v>0.95650000000000002</v>
      </c>
      <c r="AO17">
        <v>0.24990000000000001</v>
      </c>
      <c r="AP17">
        <v>6.2769000000000004</v>
      </c>
      <c r="AQ17">
        <v>0</v>
      </c>
      <c r="AR17">
        <v>52.991999999999997</v>
      </c>
      <c r="AS17">
        <v>31.897383000000001</v>
      </c>
      <c r="AT17">
        <v>14.568573000000001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2776.2009329999996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</v>
      </c>
      <c r="M18">
        <v>92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42.390099999999997</v>
      </c>
      <c r="S18">
        <v>26.3901</v>
      </c>
      <c r="T18">
        <v>0</v>
      </c>
      <c r="U18">
        <v>348.97500000000002</v>
      </c>
      <c r="V18">
        <v>11.66</v>
      </c>
      <c r="W18">
        <v>34.799309999999998</v>
      </c>
      <c r="X18">
        <v>147.515624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9.1149000000000004</v>
      </c>
      <c r="AE18">
        <v>42.338999999999999</v>
      </c>
      <c r="AF18">
        <v>8.8740000000000006</v>
      </c>
      <c r="AG18">
        <v>35.244</v>
      </c>
      <c r="AH18">
        <v>23.390899999999998</v>
      </c>
      <c r="AI18">
        <v>0</v>
      </c>
      <c r="AJ18">
        <v>0</v>
      </c>
      <c r="AK18">
        <v>51.013800000000003</v>
      </c>
      <c r="AL18">
        <v>46.48</v>
      </c>
      <c r="AM18">
        <v>5.2786799999999996</v>
      </c>
      <c r="AN18">
        <v>0.95650000000000002</v>
      </c>
      <c r="AO18">
        <v>0.234318</v>
      </c>
      <c r="AP18">
        <v>1.7934000000000001</v>
      </c>
      <c r="AQ18">
        <v>0</v>
      </c>
      <c r="AR18">
        <v>52.991999999999997</v>
      </c>
      <c r="AS18">
        <v>31.897383000000001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2785.6015389999998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</v>
      </c>
      <c r="M19">
        <v>92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42.390099999999997</v>
      </c>
      <c r="S19">
        <v>26.3901</v>
      </c>
      <c r="T19">
        <v>0</v>
      </c>
      <c r="U19">
        <v>348.97500000000002</v>
      </c>
      <c r="V19">
        <v>11.66</v>
      </c>
      <c r="W19">
        <v>34.799309999999998</v>
      </c>
      <c r="X19">
        <v>147.515624</v>
      </c>
      <c r="Y19">
        <v>0</v>
      </c>
      <c r="Z19">
        <v>6.5537999999999998</v>
      </c>
      <c r="AA19">
        <v>7.0309999999999997</v>
      </c>
      <c r="AB19">
        <v>13.17004</v>
      </c>
      <c r="AC19">
        <v>19.35568</v>
      </c>
      <c r="AD19">
        <v>9.1149000000000004</v>
      </c>
      <c r="AE19">
        <v>42.338999999999999</v>
      </c>
      <c r="AF19">
        <v>8.8740000000000006</v>
      </c>
      <c r="AG19">
        <v>35.244</v>
      </c>
      <c r="AH19">
        <v>23.390899999999998</v>
      </c>
      <c r="AI19">
        <v>0</v>
      </c>
      <c r="AJ19">
        <v>0</v>
      </c>
      <c r="AK19">
        <v>51.013800000000003</v>
      </c>
      <c r="AL19">
        <v>46.48</v>
      </c>
      <c r="AM19">
        <v>5.2786799999999996</v>
      </c>
      <c r="AN19">
        <v>0.95650000000000002</v>
      </c>
      <c r="AO19">
        <v>0.22344</v>
      </c>
      <c r="AP19">
        <v>1.7934000000000001</v>
      </c>
      <c r="AQ19">
        <v>10.08</v>
      </c>
      <c r="AR19">
        <v>49.68</v>
      </c>
      <c r="AS19">
        <v>31.897383000000001</v>
      </c>
      <c r="AT19">
        <v>14.64986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2808.7206000000001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</v>
      </c>
      <c r="M20">
        <v>92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42.390099999999997</v>
      </c>
      <c r="S20">
        <v>26.3901</v>
      </c>
      <c r="T20">
        <v>0</v>
      </c>
      <c r="U20">
        <v>348.97500000000002</v>
      </c>
      <c r="V20">
        <v>11.66</v>
      </c>
      <c r="W20">
        <v>34.799309999999998</v>
      </c>
      <c r="X20">
        <v>147.515624</v>
      </c>
      <c r="Y20">
        <v>0</v>
      </c>
      <c r="Z20">
        <v>6.5537999999999998</v>
      </c>
      <c r="AA20">
        <v>14.04936</v>
      </c>
      <c r="AB20">
        <v>26.260100000000001</v>
      </c>
      <c r="AC20">
        <v>19.35568</v>
      </c>
      <c r="AD20">
        <v>9.1149000000000004</v>
      </c>
      <c r="AE20">
        <v>42.338999999999999</v>
      </c>
      <c r="AF20">
        <v>8.8740000000000006</v>
      </c>
      <c r="AG20">
        <v>35.244</v>
      </c>
      <c r="AH20">
        <v>23.390899999999998</v>
      </c>
      <c r="AI20">
        <v>0</v>
      </c>
      <c r="AJ20">
        <v>0</v>
      </c>
      <c r="AK20">
        <v>51.013800000000003</v>
      </c>
      <c r="AL20">
        <v>46.48</v>
      </c>
      <c r="AM20">
        <v>5.2786799999999996</v>
      </c>
      <c r="AN20">
        <v>0.95650000000000002</v>
      </c>
      <c r="AO20">
        <v>0.147588</v>
      </c>
      <c r="AP20">
        <v>1.7934000000000001</v>
      </c>
      <c r="AQ20">
        <v>10.08</v>
      </c>
      <c r="AR20">
        <v>49.68</v>
      </c>
      <c r="AS20">
        <v>31.897383000000001</v>
      </c>
      <c r="AT20">
        <v>14.683605999999999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2828.7869139999998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</v>
      </c>
      <c r="M21">
        <v>92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42.390099999999997</v>
      </c>
      <c r="S21">
        <v>26.3901</v>
      </c>
      <c r="T21">
        <v>0</v>
      </c>
      <c r="U21">
        <v>348.97500000000002</v>
      </c>
      <c r="V21">
        <v>11.66</v>
      </c>
      <c r="W21">
        <v>34.799309999999998</v>
      </c>
      <c r="X21">
        <v>147.515624</v>
      </c>
      <c r="Y21">
        <v>0</v>
      </c>
      <c r="Z21">
        <v>6.5537999999999998</v>
      </c>
      <c r="AA21">
        <v>21.093</v>
      </c>
      <c r="AB21">
        <v>26.260100000000001</v>
      </c>
      <c r="AC21">
        <v>19.35568</v>
      </c>
      <c r="AD21">
        <v>18.229800000000001</v>
      </c>
      <c r="AE21">
        <v>42.338999999999999</v>
      </c>
      <c r="AF21">
        <v>8.8740000000000006</v>
      </c>
      <c r="AG21">
        <v>35.244</v>
      </c>
      <c r="AH21">
        <v>23.390899999999998</v>
      </c>
      <c r="AI21">
        <v>0</v>
      </c>
      <c r="AJ21">
        <v>0</v>
      </c>
      <c r="AK21">
        <v>51.013800000000003</v>
      </c>
      <c r="AL21">
        <v>34.86</v>
      </c>
      <c r="AM21">
        <v>5.2786799999999996</v>
      </c>
      <c r="AN21">
        <v>0.95650000000000002</v>
      </c>
      <c r="AO21">
        <v>5.2038000000000001E-2</v>
      </c>
      <c r="AP21">
        <v>1.7934000000000001</v>
      </c>
      <c r="AQ21">
        <v>10.08</v>
      </c>
      <c r="AR21">
        <v>49.68</v>
      </c>
      <c r="AS21">
        <v>31.897383000000001</v>
      </c>
      <c r="AT21">
        <v>14.996760999999999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2833.5430589999996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</v>
      </c>
      <c r="M22">
        <v>92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42.390099999999997</v>
      </c>
      <c r="S22">
        <v>26.3901</v>
      </c>
      <c r="T22">
        <v>0</v>
      </c>
      <c r="U22">
        <v>348.97500000000002</v>
      </c>
      <c r="V22">
        <v>11.66</v>
      </c>
      <c r="W22">
        <v>34.799309999999998</v>
      </c>
      <c r="X22">
        <v>147.515624</v>
      </c>
      <c r="Y22">
        <v>0</v>
      </c>
      <c r="Z22">
        <v>6.5537999999999998</v>
      </c>
      <c r="AA22">
        <v>28.09872</v>
      </c>
      <c r="AB22">
        <v>26.260100000000001</v>
      </c>
      <c r="AC22">
        <v>19.35568</v>
      </c>
      <c r="AD22">
        <v>18.229800000000001</v>
      </c>
      <c r="AE22">
        <v>42.338999999999999</v>
      </c>
      <c r="AF22">
        <v>8.8740000000000006</v>
      </c>
      <c r="AG22">
        <v>35.244</v>
      </c>
      <c r="AH22">
        <v>24.5273</v>
      </c>
      <c r="AI22">
        <v>0</v>
      </c>
      <c r="AJ22">
        <v>0</v>
      </c>
      <c r="AK22">
        <v>51.013800000000003</v>
      </c>
      <c r="AL22">
        <v>34.86</v>
      </c>
      <c r="AM22">
        <v>10.557359999999999</v>
      </c>
      <c r="AN22">
        <v>0.95650000000000002</v>
      </c>
      <c r="AO22">
        <v>0.234318</v>
      </c>
      <c r="AP22">
        <v>1.7934000000000001</v>
      </c>
      <c r="AQ22">
        <v>10.08</v>
      </c>
      <c r="AR22">
        <v>49.68</v>
      </c>
      <c r="AS22">
        <v>31.897383000000001</v>
      </c>
      <c r="AT22">
        <v>13.642158999999999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2845.7915370000001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</v>
      </c>
      <c r="M23">
        <v>92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42.390099999999997</v>
      </c>
      <c r="S23">
        <v>26.3901</v>
      </c>
      <c r="T23">
        <v>0</v>
      </c>
      <c r="U23">
        <v>348.97500000000002</v>
      </c>
      <c r="V23">
        <v>11.66</v>
      </c>
      <c r="W23">
        <v>34.799309999999998</v>
      </c>
      <c r="X23">
        <v>147.515624</v>
      </c>
      <c r="Y23">
        <v>0</v>
      </c>
      <c r="Z23">
        <v>6.5537999999999998</v>
      </c>
      <c r="AA23">
        <v>28.09872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35.244</v>
      </c>
      <c r="AH23">
        <v>46.781799999999997</v>
      </c>
      <c r="AI23">
        <v>2.5459999999999998</v>
      </c>
      <c r="AJ23">
        <v>0</v>
      </c>
      <c r="AK23">
        <v>51.013800000000003</v>
      </c>
      <c r="AL23">
        <v>34.86</v>
      </c>
      <c r="AM23">
        <v>15.836040000000001</v>
      </c>
      <c r="AN23">
        <v>0.95650000000000002</v>
      </c>
      <c r="AO23">
        <v>0</v>
      </c>
      <c r="AP23">
        <v>1.5371999999999999</v>
      </c>
      <c r="AQ23">
        <v>20.16</v>
      </c>
      <c r="AR23">
        <v>52.991999999999997</v>
      </c>
      <c r="AS23">
        <v>31.897383000000001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2897.224357000001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</v>
      </c>
      <c r="M24">
        <v>92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42.390099999999997</v>
      </c>
      <c r="S24">
        <v>26.3901</v>
      </c>
      <c r="T24">
        <v>0</v>
      </c>
      <c r="U24">
        <v>348.97500000000002</v>
      </c>
      <c r="V24">
        <v>11.66</v>
      </c>
      <c r="W24">
        <v>34.799309999999998</v>
      </c>
      <c r="X24">
        <v>147.515624</v>
      </c>
      <c r="Y24">
        <v>0</v>
      </c>
      <c r="Z24">
        <v>6.5537999999999998</v>
      </c>
      <c r="AA24">
        <v>28.09872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35.244</v>
      </c>
      <c r="AH24">
        <v>70.172700000000006</v>
      </c>
      <c r="AI24">
        <v>7.6379999999999999</v>
      </c>
      <c r="AJ24">
        <v>0</v>
      </c>
      <c r="AK24">
        <v>51.013800000000003</v>
      </c>
      <c r="AL24">
        <v>34.86</v>
      </c>
      <c r="AM24">
        <v>15.836040000000001</v>
      </c>
      <c r="AN24">
        <v>0.95650000000000002</v>
      </c>
      <c r="AO24">
        <v>0</v>
      </c>
      <c r="AP24">
        <v>1.5371999999999999</v>
      </c>
      <c r="AQ24">
        <v>31.751999999999999</v>
      </c>
      <c r="AR24">
        <v>52.991999999999997</v>
      </c>
      <c r="AS24">
        <v>31.897383000000001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2937.299257000001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</v>
      </c>
      <c r="M25">
        <v>92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42.390099999999997</v>
      </c>
      <c r="S25">
        <v>26.3901</v>
      </c>
      <c r="T25">
        <v>0</v>
      </c>
      <c r="U25">
        <v>348.97500000000002</v>
      </c>
      <c r="V25">
        <v>11.66</v>
      </c>
      <c r="W25">
        <v>34.799309999999998</v>
      </c>
      <c r="X25">
        <v>147.515624</v>
      </c>
      <c r="Y25">
        <v>0</v>
      </c>
      <c r="Z25">
        <v>13.1076</v>
      </c>
      <c r="AA25">
        <v>28.09872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35.244</v>
      </c>
      <c r="AH25">
        <v>70.172700000000006</v>
      </c>
      <c r="AI25">
        <v>33.097999999999999</v>
      </c>
      <c r="AJ25">
        <v>0</v>
      </c>
      <c r="AK25">
        <v>51.013800000000003</v>
      </c>
      <c r="AL25">
        <v>34.86</v>
      </c>
      <c r="AM25">
        <v>15.836040000000001</v>
      </c>
      <c r="AN25">
        <v>0.95650000000000002</v>
      </c>
      <c r="AO25">
        <v>0</v>
      </c>
      <c r="AP25">
        <v>1.5371999999999999</v>
      </c>
      <c r="AQ25">
        <v>31.751999999999999</v>
      </c>
      <c r="AR25">
        <v>52.991999999999997</v>
      </c>
      <c r="AS25">
        <v>31.897383000000001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2969.3130570000008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</v>
      </c>
      <c r="M26">
        <v>92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42.390099999999997</v>
      </c>
      <c r="S26">
        <v>26.3901</v>
      </c>
      <c r="T26">
        <v>0</v>
      </c>
      <c r="U26">
        <v>348.97500000000002</v>
      </c>
      <c r="V26">
        <v>11.66</v>
      </c>
      <c r="W26">
        <v>34.799309999999998</v>
      </c>
      <c r="X26">
        <v>147.515624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35.244</v>
      </c>
      <c r="AH26">
        <v>70.172700000000006</v>
      </c>
      <c r="AI26">
        <v>49.646999999999998</v>
      </c>
      <c r="AJ26">
        <v>0</v>
      </c>
      <c r="AK26">
        <v>51.013800000000003</v>
      </c>
      <c r="AL26">
        <v>34.86</v>
      </c>
      <c r="AM26">
        <v>15.836040000000001</v>
      </c>
      <c r="AN26">
        <v>0.95650000000000002</v>
      </c>
      <c r="AO26">
        <v>0</v>
      </c>
      <c r="AP26">
        <v>1.5371999999999999</v>
      </c>
      <c r="AQ26">
        <v>31.751999999999999</v>
      </c>
      <c r="AR26">
        <v>52.991999999999997</v>
      </c>
      <c r="AS26">
        <v>31.897383000000001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2985.8620570000007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</v>
      </c>
      <c r="M27">
        <v>92</v>
      </c>
      <c r="N27">
        <v>118.125</v>
      </c>
      <c r="O27">
        <v>123.66562500000001</v>
      </c>
      <c r="P27">
        <v>125.58750000000001</v>
      </c>
      <c r="Q27">
        <v>20.556000000000001</v>
      </c>
      <c r="R27">
        <v>42.390099999999997</v>
      </c>
      <c r="S27">
        <v>26.3901</v>
      </c>
      <c r="T27">
        <v>0</v>
      </c>
      <c r="U27">
        <v>348.97500000000002</v>
      </c>
      <c r="V27">
        <v>11.66</v>
      </c>
      <c r="W27">
        <v>34.799309999999998</v>
      </c>
      <c r="X27">
        <v>147.515624</v>
      </c>
      <c r="Y27">
        <v>0</v>
      </c>
      <c r="Z27">
        <v>13.1076</v>
      </c>
      <c r="AA27">
        <v>28.09872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35.244</v>
      </c>
      <c r="AH27">
        <v>70.172700000000006</v>
      </c>
      <c r="AI27">
        <v>49.646999999999998</v>
      </c>
      <c r="AJ27">
        <v>0</v>
      </c>
      <c r="AK27">
        <v>51.013800000000003</v>
      </c>
      <c r="AL27">
        <v>34.86</v>
      </c>
      <c r="AM27">
        <v>15.836040000000001</v>
      </c>
      <c r="AN27">
        <v>0.95650000000000002</v>
      </c>
      <c r="AO27">
        <v>0</v>
      </c>
      <c r="AP27">
        <v>1.5371999999999999</v>
      </c>
      <c r="AQ27">
        <v>31.751999999999999</v>
      </c>
      <c r="AR27">
        <v>49.68</v>
      </c>
      <c r="AS27">
        <v>31.897383000000001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2982.5500570000004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</v>
      </c>
      <c r="M28">
        <v>92</v>
      </c>
      <c r="N28">
        <v>118.125</v>
      </c>
      <c r="O28">
        <v>123.66562500000001</v>
      </c>
      <c r="P28">
        <v>125.58750000000001</v>
      </c>
      <c r="Q28">
        <v>20.556000000000001</v>
      </c>
      <c r="R28">
        <v>42.390099999999997</v>
      </c>
      <c r="S28">
        <v>26.3901</v>
      </c>
      <c r="T28">
        <v>0</v>
      </c>
      <c r="U28">
        <v>348.97500000000002</v>
      </c>
      <c r="V28">
        <v>11.66</v>
      </c>
      <c r="W28">
        <v>34.799309999999998</v>
      </c>
      <c r="X28">
        <v>147.515624</v>
      </c>
      <c r="Y28">
        <v>0</v>
      </c>
      <c r="Z28">
        <v>13.1076</v>
      </c>
      <c r="AA28">
        <v>28.09872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35.244</v>
      </c>
      <c r="AH28">
        <v>70.172700000000006</v>
      </c>
      <c r="AI28">
        <v>49.646999999999998</v>
      </c>
      <c r="AJ28">
        <v>0</v>
      </c>
      <c r="AK28">
        <v>51.013800000000003</v>
      </c>
      <c r="AL28">
        <v>34.86</v>
      </c>
      <c r="AM28">
        <v>15.836040000000001</v>
      </c>
      <c r="AN28">
        <v>0.95650000000000002</v>
      </c>
      <c r="AO28">
        <v>0</v>
      </c>
      <c r="AP28">
        <v>1.5371999999999999</v>
      </c>
      <c r="AQ28">
        <v>31.751999999999999</v>
      </c>
      <c r="AR28">
        <v>49.68</v>
      </c>
      <c r="AS28">
        <v>31.897383000000001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2982.5500570000004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</v>
      </c>
      <c r="M29">
        <v>92</v>
      </c>
      <c r="N29">
        <v>118.125</v>
      </c>
      <c r="O29">
        <v>123.66562500000001</v>
      </c>
      <c r="P29">
        <v>125.58750000000001</v>
      </c>
      <c r="Q29">
        <v>20.556000000000001</v>
      </c>
      <c r="R29">
        <v>42.390099999999997</v>
      </c>
      <c r="S29">
        <v>26.3901</v>
      </c>
      <c r="T29">
        <v>0</v>
      </c>
      <c r="U29">
        <v>348.97500000000002</v>
      </c>
      <c r="V29">
        <v>11.66</v>
      </c>
      <c r="W29">
        <v>34.799309999999998</v>
      </c>
      <c r="X29">
        <v>147.515624</v>
      </c>
      <c r="Y29">
        <v>0</v>
      </c>
      <c r="Z29">
        <v>13.1076</v>
      </c>
      <c r="AA29">
        <v>28.09872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35.244</v>
      </c>
      <c r="AH29">
        <v>70.172700000000006</v>
      </c>
      <c r="AI29">
        <v>49.646999999999998</v>
      </c>
      <c r="AJ29">
        <v>0</v>
      </c>
      <c r="AK29">
        <v>51.013800000000003</v>
      </c>
      <c r="AL29">
        <v>34.86</v>
      </c>
      <c r="AM29">
        <v>15.836040000000001</v>
      </c>
      <c r="AN29">
        <v>0.95650000000000002</v>
      </c>
      <c r="AO29">
        <v>0</v>
      </c>
      <c r="AP29">
        <v>1.5371999999999999</v>
      </c>
      <c r="AQ29">
        <v>31.751999999999999</v>
      </c>
      <c r="AR29">
        <v>49.68</v>
      </c>
      <c r="AS29">
        <v>31.897383000000001</v>
      </c>
      <c r="AT29">
        <v>14.996760999999999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2982.5500570000004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</v>
      </c>
      <c r="M30">
        <v>92</v>
      </c>
      <c r="N30">
        <v>118.125</v>
      </c>
      <c r="O30">
        <v>123.66562500000001</v>
      </c>
      <c r="P30">
        <v>125.58750000000001</v>
      </c>
      <c r="Q30">
        <v>20.556000000000001</v>
      </c>
      <c r="R30">
        <v>42.390099999999997</v>
      </c>
      <c r="S30">
        <v>26.3901</v>
      </c>
      <c r="T30">
        <v>0</v>
      </c>
      <c r="U30">
        <v>348.97500000000002</v>
      </c>
      <c r="V30">
        <v>11.66</v>
      </c>
      <c r="W30">
        <v>34.799309999999998</v>
      </c>
      <c r="X30">
        <v>147.515624</v>
      </c>
      <c r="Y30">
        <v>0</v>
      </c>
      <c r="Z30">
        <v>13.1076</v>
      </c>
      <c r="AA30">
        <v>14.04936</v>
      </c>
      <c r="AB30">
        <v>26.260100000000001</v>
      </c>
      <c r="AC30">
        <v>19.35568</v>
      </c>
      <c r="AD30">
        <v>18.229800000000001</v>
      </c>
      <c r="AE30">
        <v>42.338999999999999</v>
      </c>
      <c r="AF30">
        <v>8.8740000000000006</v>
      </c>
      <c r="AG30">
        <v>35.244</v>
      </c>
      <c r="AH30">
        <v>70.172700000000006</v>
      </c>
      <c r="AI30">
        <v>33.097999999999999</v>
      </c>
      <c r="AJ30">
        <v>0</v>
      </c>
      <c r="AK30">
        <v>51.013800000000003</v>
      </c>
      <c r="AL30">
        <v>34.86</v>
      </c>
      <c r="AM30">
        <v>10.557359999999999</v>
      </c>
      <c r="AN30">
        <v>0.95650000000000002</v>
      </c>
      <c r="AO30">
        <v>0</v>
      </c>
      <c r="AP30">
        <v>1.5371999999999999</v>
      </c>
      <c r="AQ30">
        <v>31.751999999999999</v>
      </c>
      <c r="AR30">
        <v>49.68</v>
      </c>
      <c r="AS30">
        <v>31.897383000000001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2939.5754609999999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</v>
      </c>
      <c r="M31">
        <v>92</v>
      </c>
      <c r="N31">
        <v>118.125</v>
      </c>
      <c r="O31">
        <v>123.66562500000001</v>
      </c>
      <c r="P31">
        <v>125.58750000000001</v>
      </c>
      <c r="Q31">
        <v>20.556000000000001</v>
      </c>
      <c r="R31">
        <v>42.390099999999997</v>
      </c>
      <c r="S31">
        <v>26.3901</v>
      </c>
      <c r="T31">
        <v>0</v>
      </c>
      <c r="U31">
        <v>348.97500000000002</v>
      </c>
      <c r="V31">
        <v>11.66</v>
      </c>
      <c r="W31">
        <v>34.799309999999998</v>
      </c>
      <c r="X31">
        <v>147.515624</v>
      </c>
      <c r="Y31">
        <v>0</v>
      </c>
      <c r="Z31">
        <v>13.1076</v>
      </c>
      <c r="AA31">
        <v>14.04936</v>
      </c>
      <c r="AB31">
        <v>26.260100000000001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35.244</v>
      </c>
      <c r="AH31">
        <v>70.172700000000006</v>
      </c>
      <c r="AI31">
        <v>6.3650000000000002</v>
      </c>
      <c r="AJ31">
        <v>0</v>
      </c>
      <c r="AK31">
        <v>51.013800000000003</v>
      </c>
      <c r="AL31">
        <v>34.86</v>
      </c>
      <c r="AM31">
        <v>5.2786799999999996</v>
      </c>
      <c r="AN31">
        <v>0.95650000000000002</v>
      </c>
      <c r="AO31">
        <v>0</v>
      </c>
      <c r="AP31">
        <v>1.5371999999999999</v>
      </c>
      <c r="AQ31">
        <v>21.545999999999999</v>
      </c>
      <c r="AR31">
        <v>49.68</v>
      </c>
      <c r="AS31">
        <v>31.897383000000001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2897.3577809999997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</v>
      </c>
      <c r="M32">
        <v>92</v>
      </c>
      <c r="N32">
        <v>118.125</v>
      </c>
      <c r="O32">
        <v>123.66562500000001</v>
      </c>
      <c r="P32">
        <v>125.58750000000001</v>
      </c>
      <c r="Q32">
        <v>20.556000000000001</v>
      </c>
      <c r="R32">
        <v>42.390099999999997</v>
      </c>
      <c r="S32">
        <v>26.3901</v>
      </c>
      <c r="T32">
        <v>0</v>
      </c>
      <c r="U32">
        <v>348.97500000000002</v>
      </c>
      <c r="V32">
        <v>11.66</v>
      </c>
      <c r="W32">
        <v>34.799309999999998</v>
      </c>
      <c r="X32">
        <v>147.515624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35.244</v>
      </c>
      <c r="AH32">
        <v>70.172700000000006</v>
      </c>
      <c r="AI32">
        <v>2.5459999999999998</v>
      </c>
      <c r="AJ32">
        <v>0</v>
      </c>
      <c r="AK32">
        <v>51.013800000000003</v>
      </c>
      <c r="AL32">
        <v>34.86</v>
      </c>
      <c r="AM32">
        <v>5.2786799999999996</v>
      </c>
      <c r="AN32">
        <v>0.95650000000000002</v>
      </c>
      <c r="AO32">
        <v>0</v>
      </c>
      <c r="AP32">
        <v>1.5371999999999999</v>
      </c>
      <c r="AQ32">
        <v>10.08</v>
      </c>
      <c r="AR32">
        <v>49.68</v>
      </c>
      <c r="AS32">
        <v>31.897383000000001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2868.0234209999999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</v>
      </c>
      <c r="M33">
        <v>92</v>
      </c>
      <c r="N33">
        <v>118.125</v>
      </c>
      <c r="O33">
        <v>123.66562500000001</v>
      </c>
      <c r="P33">
        <v>125.58750000000001</v>
      </c>
      <c r="Q33">
        <v>20.556000000000001</v>
      </c>
      <c r="R33">
        <v>42.390099999999997</v>
      </c>
      <c r="S33">
        <v>26.3901</v>
      </c>
      <c r="T33">
        <v>0</v>
      </c>
      <c r="U33">
        <v>348.97500000000002</v>
      </c>
      <c r="V33">
        <v>11.66</v>
      </c>
      <c r="W33">
        <v>34.799309999999998</v>
      </c>
      <c r="X33">
        <v>147.515624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35.244</v>
      </c>
      <c r="AH33">
        <v>70.172700000000006</v>
      </c>
      <c r="AI33">
        <v>0</v>
      </c>
      <c r="AJ33">
        <v>0</v>
      </c>
      <c r="AK33">
        <v>51.013800000000003</v>
      </c>
      <c r="AL33">
        <v>34.86</v>
      </c>
      <c r="AM33">
        <v>0</v>
      </c>
      <c r="AN33">
        <v>0.95650000000000002</v>
      </c>
      <c r="AO33">
        <v>0</v>
      </c>
      <c r="AP33">
        <v>1.5371999999999999</v>
      </c>
      <c r="AQ33">
        <v>0</v>
      </c>
      <c r="AR33">
        <v>49.68</v>
      </c>
      <c r="AS33">
        <v>31.897383000000001</v>
      </c>
      <c r="AT33">
        <v>14.996760999999999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2850.1187410000002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</v>
      </c>
      <c r="M34">
        <v>92</v>
      </c>
      <c r="N34">
        <v>118.125</v>
      </c>
      <c r="O34">
        <v>123.66562500000001</v>
      </c>
      <c r="P34">
        <v>125.58750000000001</v>
      </c>
      <c r="Q34">
        <v>20.556000000000001</v>
      </c>
      <c r="R34">
        <v>42.390099999999997</v>
      </c>
      <c r="S34">
        <v>26.3901</v>
      </c>
      <c r="T34">
        <v>0</v>
      </c>
      <c r="U34">
        <v>348.97500000000002</v>
      </c>
      <c r="V34">
        <v>11.66</v>
      </c>
      <c r="W34">
        <v>34.799309999999998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35.244</v>
      </c>
      <c r="AH34">
        <v>70.172700000000006</v>
      </c>
      <c r="AI34">
        <v>0</v>
      </c>
      <c r="AJ34">
        <v>0</v>
      </c>
      <c r="AK34">
        <v>51.013800000000003</v>
      </c>
      <c r="AL34">
        <v>34.86</v>
      </c>
      <c r="AM34">
        <v>0</v>
      </c>
      <c r="AN34">
        <v>0.95650000000000002</v>
      </c>
      <c r="AO34">
        <v>0</v>
      </c>
      <c r="AP34">
        <v>1.7934000000000001</v>
      </c>
      <c r="AQ34">
        <v>0</v>
      </c>
      <c r="AR34">
        <v>49.68</v>
      </c>
      <c r="AS34">
        <v>31.897383000000001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2850.374941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</v>
      </c>
      <c r="M35">
        <v>92</v>
      </c>
      <c r="N35">
        <v>118.125</v>
      </c>
      <c r="O35">
        <v>123.66562500000001</v>
      </c>
      <c r="P35">
        <v>125.58750000000001</v>
      </c>
      <c r="Q35">
        <v>20.556000000000001</v>
      </c>
      <c r="R35">
        <v>42.390099999999997</v>
      </c>
      <c r="S35">
        <v>26.3901</v>
      </c>
      <c r="T35">
        <v>0</v>
      </c>
      <c r="U35">
        <v>348.97500000000002</v>
      </c>
      <c r="V35">
        <v>11.66</v>
      </c>
      <c r="W35">
        <v>34.799309999999998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9.6778399999999998</v>
      </c>
      <c r="AD35">
        <v>18.229800000000001</v>
      </c>
      <c r="AE35">
        <v>28.225999999999999</v>
      </c>
      <c r="AF35">
        <v>8.8740000000000006</v>
      </c>
      <c r="AG35">
        <v>35.244</v>
      </c>
      <c r="AH35">
        <v>42.615000000000002</v>
      </c>
      <c r="AI35">
        <v>0</v>
      </c>
      <c r="AJ35">
        <v>0</v>
      </c>
      <c r="AK35">
        <v>51.013800000000003</v>
      </c>
      <c r="AL35">
        <v>34.86</v>
      </c>
      <c r="AM35">
        <v>0</v>
      </c>
      <c r="AN35">
        <v>0.95650000000000002</v>
      </c>
      <c r="AO35">
        <v>0</v>
      </c>
      <c r="AP35">
        <v>1.7934000000000001</v>
      </c>
      <c r="AQ35">
        <v>0</v>
      </c>
      <c r="AR35">
        <v>49.68</v>
      </c>
      <c r="AS35">
        <v>31.897383000000001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2799.0264009999996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</v>
      </c>
      <c r="M36">
        <v>92</v>
      </c>
      <c r="N36">
        <v>118.125</v>
      </c>
      <c r="O36">
        <v>123.66562500000001</v>
      </c>
      <c r="P36">
        <v>125.58750000000001</v>
      </c>
      <c r="Q36">
        <v>20.556000000000001</v>
      </c>
      <c r="R36">
        <v>42.390099999999997</v>
      </c>
      <c r="S36">
        <v>26.3901</v>
      </c>
      <c r="T36">
        <v>0</v>
      </c>
      <c r="U36">
        <v>348.97500000000002</v>
      </c>
      <c r="V36">
        <v>11.66</v>
      </c>
      <c r="W36">
        <v>34.799309999999998</v>
      </c>
      <c r="X36">
        <v>147.515624</v>
      </c>
      <c r="Y36">
        <v>0</v>
      </c>
      <c r="Z36">
        <v>13.1076</v>
      </c>
      <c r="AA36">
        <v>0</v>
      </c>
      <c r="AB36">
        <v>13.17004</v>
      </c>
      <c r="AC36">
        <v>9.6778399999999998</v>
      </c>
      <c r="AD36">
        <v>18.229800000000001</v>
      </c>
      <c r="AE36">
        <v>28.225999999999999</v>
      </c>
      <c r="AF36">
        <v>8.8740000000000006</v>
      </c>
      <c r="AG36">
        <v>35.244</v>
      </c>
      <c r="AH36">
        <v>22.917400000000001</v>
      </c>
      <c r="AI36">
        <v>0</v>
      </c>
      <c r="AJ36">
        <v>0</v>
      </c>
      <c r="AK36">
        <v>51.013800000000003</v>
      </c>
      <c r="AL36">
        <v>34.86</v>
      </c>
      <c r="AM36">
        <v>0</v>
      </c>
      <c r="AN36">
        <v>0.95650000000000002</v>
      </c>
      <c r="AO36">
        <v>0</v>
      </c>
      <c r="AP36">
        <v>1.7934000000000001</v>
      </c>
      <c r="AQ36">
        <v>0</v>
      </c>
      <c r="AR36">
        <v>49.68</v>
      </c>
      <c r="AS36">
        <v>31.897383000000001</v>
      </c>
      <c r="AT36">
        <v>14.489939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2765.7319189999998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</v>
      </c>
      <c r="M37">
        <v>92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42.390099999999997</v>
      </c>
      <c r="S37">
        <v>26.3901</v>
      </c>
      <c r="T37">
        <v>0</v>
      </c>
      <c r="U37">
        <v>348.97500000000002</v>
      </c>
      <c r="V37">
        <v>11.66</v>
      </c>
      <c r="W37">
        <v>34.799309999999998</v>
      </c>
      <c r="X37">
        <v>147.515624</v>
      </c>
      <c r="Y37">
        <v>0</v>
      </c>
      <c r="Z37">
        <v>13.1076</v>
      </c>
      <c r="AA37">
        <v>0</v>
      </c>
      <c r="AB37">
        <v>13.17004</v>
      </c>
      <c r="AC37">
        <v>9.6778399999999998</v>
      </c>
      <c r="AD37">
        <v>18.229800000000001</v>
      </c>
      <c r="AE37">
        <v>28.225999999999999</v>
      </c>
      <c r="AF37">
        <v>8.8740000000000006</v>
      </c>
      <c r="AG37">
        <v>35.244</v>
      </c>
      <c r="AH37">
        <v>0</v>
      </c>
      <c r="AI37">
        <v>0</v>
      </c>
      <c r="AJ37">
        <v>0</v>
      </c>
      <c r="AK37">
        <v>51.013800000000003</v>
      </c>
      <c r="AL37">
        <v>34.86</v>
      </c>
      <c r="AM37">
        <v>0</v>
      </c>
      <c r="AN37">
        <v>0.95650000000000002</v>
      </c>
      <c r="AO37">
        <v>0</v>
      </c>
      <c r="AP37">
        <v>1.7934000000000001</v>
      </c>
      <c r="AQ37">
        <v>0</v>
      </c>
      <c r="AR37">
        <v>49.68</v>
      </c>
      <c r="AS37">
        <v>31.897383000000001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2743.3213409999998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</v>
      </c>
      <c r="M38">
        <v>92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42.390099999999997</v>
      </c>
      <c r="S38">
        <v>26.3901</v>
      </c>
      <c r="T38">
        <v>0</v>
      </c>
      <c r="U38">
        <v>348.97500000000002</v>
      </c>
      <c r="V38">
        <v>11.66</v>
      </c>
      <c r="W38">
        <v>34.799309999999998</v>
      </c>
      <c r="X38">
        <v>147.515624</v>
      </c>
      <c r="Y38">
        <v>0</v>
      </c>
      <c r="Z38">
        <v>13.1076</v>
      </c>
      <c r="AA38">
        <v>0</v>
      </c>
      <c r="AB38">
        <v>13.17004</v>
      </c>
      <c r="AC38">
        <v>9.6778399999999998</v>
      </c>
      <c r="AD38">
        <v>18.229800000000001</v>
      </c>
      <c r="AE38">
        <v>28.225999999999999</v>
      </c>
      <c r="AF38">
        <v>8.8740000000000006</v>
      </c>
      <c r="AG38">
        <v>35.244</v>
      </c>
      <c r="AH38">
        <v>0</v>
      </c>
      <c r="AI38">
        <v>0</v>
      </c>
      <c r="AJ38">
        <v>0</v>
      </c>
      <c r="AK38">
        <v>51.013800000000003</v>
      </c>
      <c r="AL38">
        <v>34.86</v>
      </c>
      <c r="AM38">
        <v>0</v>
      </c>
      <c r="AN38">
        <v>0.95650000000000002</v>
      </c>
      <c r="AO38">
        <v>0</v>
      </c>
      <c r="AP38">
        <v>1.7934000000000001</v>
      </c>
      <c r="AQ38">
        <v>0</v>
      </c>
      <c r="AR38">
        <v>49.68</v>
      </c>
      <c r="AS38">
        <v>31.897383000000001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2743.3213409999998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</v>
      </c>
      <c r="M39">
        <v>92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42.390099999999997</v>
      </c>
      <c r="S39">
        <v>26.3901</v>
      </c>
      <c r="T39">
        <v>0</v>
      </c>
      <c r="U39">
        <v>348.97500000000002</v>
      </c>
      <c r="V39">
        <v>11.66</v>
      </c>
      <c r="W39">
        <v>34.799309999999998</v>
      </c>
      <c r="X39">
        <v>147.515624</v>
      </c>
      <c r="Y39">
        <v>0</v>
      </c>
      <c r="Z39">
        <v>13.1076</v>
      </c>
      <c r="AA39">
        <v>0</v>
      </c>
      <c r="AB39">
        <v>13.17004</v>
      </c>
      <c r="AC39">
        <v>9.6778399999999998</v>
      </c>
      <c r="AD39">
        <v>18.229800000000001</v>
      </c>
      <c r="AE39">
        <v>28.225999999999999</v>
      </c>
      <c r="AF39">
        <v>8.8740000000000006</v>
      </c>
      <c r="AG39">
        <v>35.244</v>
      </c>
      <c r="AH39">
        <v>0</v>
      </c>
      <c r="AI39">
        <v>0</v>
      </c>
      <c r="AJ39">
        <v>0</v>
      </c>
      <c r="AK39">
        <v>51.013800000000003</v>
      </c>
      <c r="AL39">
        <v>34.86</v>
      </c>
      <c r="AM39">
        <v>0</v>
      </c>
      <c r="AN39">
        <v>0.95650000000000002</v>
      </c>
      <c r="AO39">
        <v>0</v>
      </c>
      <c r="AP39">
        <v>1.7934000000000001</v>
      </c>
      <c r="AQ39">
        <v>0</v>
      </c>
      <c r="AR39">
        <v>52.991999999999997</v>
      </c>
      <c r="AS39">
        <v>31.897383000000001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2746.6333410000002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</v>
      </c>
      <c r="M40">
        <v>92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42.390099999999997</v>
      </c>
      <c r="S40">
        <v>26.3901</v>
      </c>
      <c r="T40">
        <v>0</v>
      </c>
      <c r="U40">
        <v>348.97500000000002</v>
      </c>
      <c r="V40">
        <v>11.66</v>
      </c>
      <c r="W40">
        <v>34.799309999999998</v>
      </c>
      <c r="X40">
        <v>147.515624</v>
      </c>
      <c r="Y40">
        <v>0</v>
      </c>
      <c r="Z40">
        <v>13.1076</v>
      </c>
      <c r="AA40">
        <v>0</v>
      </c>
      <c r="AB40">
        <v>13.17004</v>
      </c>
      <c r="AC40">
        <v>9.6778399999999998</v>
      </c>
      <c r="AD40">
        <v>18.229800000000001</v>
      </c>
      <c r="AE40">
        <v>28.225999999999999</v>
      </c>
      <c r="AF40">
        <v>8.8740000000000006</v>
      </c>
      <c r="AG40">
        <v>35.244</v>
      </c>
      <c r="AH40">
        <v>0</v>
      </c>
      <c r="AI40">
        <v>0</v>
      </c>
      <c r="AJ40">
        <v>0</v>
      </c>
      <c r="AK40">
        <v>51.013800000000003</v>
      </c>
      <c r="AL40">
        <v>34.86</v>
      </c>
      <c r="AM40">
        <v>0</v>
      </c>
      <c r="AN40">
        <v>0.95650000000000002</v>
      </c>
      <c r="AO40">
        <v>0</v>
      </c>
      <c r="AP40">
        <v>1.7934000000000001</v>
      </c>
      <c r="AQ40">
        <v>0</v>
      </c>
      <c r="AR40">
        <v>52.991999999999997</v>
      </c>
      <c r="AS40">
        <v>31.897383000000001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2746.6333410000002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</v>
      </c>
      <c r="M41">
        <v>92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42.390099999999997</v>
      </c>
      <c r="S41">
        <v>26.3901</v>
      </c>
      <c r="T41">
        <v>0</v>
      </c>
      <c r="U41">
        <v>348.97500000000002</v>
      </c>
      <c r="V41">
        <v>11.66</v>
      </c>
      <c r="W41">
        <v>34.799309999999998</v>
      </c>
      <c r="X41">
        <v>147.515624</v>
      </c>
      <c r="Y41">
        <v>0</v>
      </c>
      <c r="Z41">
        <v>13.1076</v>
      </c>
      <c r="AA41">
        <v>0</v>
      </c>
      <c r="AB41">
        <v>13.17004</v>
      </c>
      <c r="AC41">
        <v>9.6778399999999998</v>
      </c>
      <c r="AD41">
        <v>18.229800000000001</v>
      </c>
      <c r="AE41">
        <v>28.225999999999999</v>
      </c>
      <c r="AF41">
        <v>8.8740000000000006</v>
      </c>
      <c r="AG41">
        <v>35.244</v>
      </c>
      <c r="AH41">
        <v>0</v>
      </c>
      <c r="AI41">
        <v>0</v>
      </c>
      <c r="AJ41">
        <v>0</v>
      </c>
      <c r="AK41">
        <v>51.013800000000003</v>
      </c>
      <c r="AL41">
        <v>34.86</v>
      </c>
      <c r="AM41">
        <v>0</v>
      </c>
      <c r="AN41">
        <v>0.95650000000000002</v>
      </c>
      <c r="AO41">
        <v>0</v>
      </c>
      <c r="AP41">
        <v>1.7934000000000001</v>
      </c>
      <c r="AQ41">
        <v>0</v>
      </c>
      <c r="AR41">
        <v>52.991999999999997</v>
      </c>
      <c r="AS41">
        <v>31.897383000000001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2746.6333410000002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</v>
      </c>
      <c r="M42">
        <v>92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42.390099999999997</v>
      </c>
      <c r="S42">
        <v>26.3901</v>
      </c>
      <c r="T42">
        <v>0</v>
      </c>
      <c r="U42">
        <v>348.97500000000002</v>
      </c>
      <c r="V42">
        <v>11.66</v>
      </c>
      <c r="W42">
        <v>34.799309999999998</v>
      </c>
      <c r="X42">
        <v>147.515624</v>
      </c>
      <c r="Y42">
        <v>0</v>
      </c>
      <c r="Z42">
        <v>13.1076</v>
      </c>
      <c r="AA42">
        <v>0</v>
      </c>
      <c r="AB42">
        <v>13.17004</v>
      </c>
      <c r="AC42">
        <v>9.6778399999999998</v>
      </c>
      <c r="AD42">
        <v>18.229800000000001</v>
      </c>
      <c r="AE42">
        <v>28.225999999999999</v>
      </c>
      <c r="AF42">
        <v>8.8740000000000006</v>
      </c>
      <c r="AG42">
        <v>35.244</v>
      </c>
      <c r="AH42">
        <v>0</v>
      </c>
      <c r="AI42">
        <v>0</v>
      </c>
      <c r="AJ42">
        <v>0</v>
      </c>
      <c r="AK42">
        <v>51.013800000000003</v>
      </c>
      <c r="AL42">
        <v>34.86</v>
      </c>
      <c r="AM42">
        <v>0</v>
      </c>
      <c r="AN42">
        <v>0.95650000000000002</v>
      </c>
      <c r="AO42">
        <v>0</v>
      </c>
      <c r="AP42">
        <v>1.7934000000000001</v>
      </c>
      <c r="AQ42">
        <v>0</v>
      </c>
      <c r="AR42">
        <v>52.991999999999997</v>
      </c>
      <c r="AS42">
        <v>31.897383000000001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2746.6333410000002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</v>
      </c>
      <c r="M43">
        <v>92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42.390099999999997</v>
      </c>
      <c r="S43">
        <v>26.3901</v>
      </c>
      <c r="T43">
        <v>0</v>
      </c>
      <c r="U43">
        <v>348.97500000000002</v>
      </c>
      <c r="V43">
        <v>11.66</v>
      </c>
      <c r="W43">
        <v>34.799309999999998</v>
      </c>
      <c r="X43">
        <v>147.515624</v>
      </c>
      <c r="Y43">
        <v>0</v>
      </c>
      <c r="Z43">
        <v>13.1076</v>
      </c>
      <c r="AA43">
        <v>0</v>
      </c>
      <c r="AB43">
        <v>13.17004</v>
      </c>
      <c r="AC43">
        <v>9.6778399999999998</v>
      </c>
      <c r="AD43">
        <v>18.229800000000001</v>
      </c>
      <c r="AE43">
        <v>28.225999999999999</v>
      </c>
      <c r="AF43">
        <v>8.8740000000000006</v>
      </c>
      <c r="AG43">
        <v>35.244</v>
      </c>
      <c r="AH43">
        <v>0</v>
      </c>
      <c r="AI43">
        <v>0</v>
      </c>
      <c r="AJ43">
        <v>0</v>
      </c>
      <c r="AK43">
        <v>51.013800000000003</v>
      </c>
      <c r="AL43">
        <v>46.48</v>
      </c>
      <c r="AM43">
        <v>0</v>
      </c>
      <c r="AN43">
        <v>0.95650000000000002</v>
      </c>
      <c r="AO43">
        <v>0</v>
      </c>
      <c r="AP43">
        <v>1.7934000000000001</v>
      </c>
      <c r="AQ43">
        <v>0</v>
      </c>
      <c r="AR43">
        <v>49.68</v>
      </c>
      <c r="AS43">
        <v>31.897383000000001</v>
      </c>
      <c r="AT43">
        <v>14.996760999999999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2754.9413409999997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</v>
      </c>
      <c r="M44">
        <v>92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42.390099999999997</v>
      </c>
      <c r="S44">
        <v>26.3901</v>
      </c>
      <c r="T44">
        <v>0</v>
      </c>
      <c r="U44">
        <v>348.97500000000002</v>
      </c>
      <c r="V44">
        <v>11.66</v>
      </c>
      <c r="W44">
        <v>34.799309999999998</v>
      </c>
      <c r="X44">
        <v>147.515624</v>
      </c>
      <c r="Y44">
        <v>0</v>
      </c>
      <c r="Z44">
        <v>13.1076</v>
      </c>
      <c r="AA44">
        <v>0</v>
      </c>
      <c r="AB44">
        <v>13.17004</v>
      </c>
      <c r="AC44">
        <v>9.6778399999999998</v>
      </c>
      <c r="AD44">
        <v>18.229800000000001</v>
      </c>
      <c r="AE44">
        <v>28.225999999999999</v>
      </c>
      <c r="AF44">
        <v>8.8740000000000006</v>
      </c>
      <c r="AG44">
        <v>35.244</v>
      </c>
      <c r="AH44">
        <v>0</v>
      </c>
      <c r="AI44">
        <v>0</v>
      </c>
      <c r="AJ44">
        <v>0</v>
      </c>
      <c r="AK44">
        <v>51.013800000000003</v>
      </c>
      <c r="AL44">
        <v>80.177999999999997</v>
      </c>
      <c r="AM44">
        <v>0</v>
      </c>
      <c r="AN44">
        <v>0.95650000000000002</v>
      </c>
      <c r="AO44">
        <v>0</v>
      </c>
      <c r="AP44">
        <v>1.7934000000000001</v>
      </c>
      <c r="AQ44">
        <v>0</v>
      </c>
      <c r="AR44">
        <v>49.68</v>
      </c>
      <c r="AS44">
        <v>31.897383000000001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2788.6393409999996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</v>
      </c>
      <c r="M45">
        <v>92</v>
      </c>
      <c r="N45">
        <v>118.125</v>
      </c>
      <c r="O45">
        <v>123.66562500000001</v>
      </c>
      <c r="P45">
        <v>125.58750000000001</v>
      </c>
      <c r="Q45">
        <v>20.556000000000001</v>
      </c>
      <c r="R45">
        <v>42.390099999999997</v>
      </c>
      <c r="S45">
        <v>26.3901</v>
      </c>
      <c r="T45">
        <v>0</v>
      </c>
      <c r="U45">
        <v>348.97500000000002</v>
      </c>
      <c r="V45">
        <v>11.66</v>
      </c>
      <c r="W45">
        <v>34.799309999999998</v>
      </c>
      <c r="X45">
        <v>147.515624</v>
      </c>
      <c r="Y45">
        <v>0</v>
      </c>
      <c r="Z45">
        <v>13.1076</v>
      </c>
      <c r="AA45">
        <v>0</v>
      </c>
      <c r="AB45">
        <v>26.260100000000001</v>
      </c>
      <c r="AC45">
        <v>9.6778399999999998</v>
      </c>
      <c r="AD45">
        <v>18.229800000000001</v>
      </c>
      <c r="AE45">
        <v>28.225999999999999</v>
      </c>
      <c r="AF45">
        <v>8.8740000000000006</v>
      </c>
      <c r="AG45">
        <v>35.244</v>
      </c>
      <c r="AH45">
        <v>0</v>
      </c>
      <c r="AI45">
        <v>0</v>
      </c>
      <c r="AJ45">
        <v>0</v>
      </c>
      <c r="AK45">
        <v>51.013800000000003</v>
      </c>
      <c r="AL45">
        <v>80.177999999999997</v>
      </c>
      <c r="AM45">
        <v>0</v>
      </c>
      <c r="AN45">
        <v>0.95650000000000002</v>
      </c>
      <c r="AO45">
        <v>0</v>
      </c>
      <c r="AP45">
        <v>1.7934000000000001</v>
      </c>
      <c r="AQ45">
        <v>0</v>
      </c>
      <c r="AR45">
        <v>49.68</v>
      </c>
      <c r="AS45">
        <v>31.897383000000001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2801.7294009999996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</v>
      </c>
      <c r="M46">
        <v>92</v>
      </c>
      <c r="N46">
        <v>118.125</v>
      </c>
      <c r="O46">
        <v>123.66562500000001</v>
      </c>
      <c r="P46">
        <v>125.58750000000001</v>
      </c>
      <c r="Q46">
        <v>20.556000000000001</v>
      </c>
      <c r="R46">
        <v>42.390099999999997</v>
      </c>
      <c r="S46">
        <v>26.3901</v>
      </c>
      <c r="T46">
        <v>0</v>
      </c>
      <c r="U46">
        <v>348.97500000000002</v>
      </c>
      <c r="V46">
        <v>11.66</v>
      </c>
      <c r="W46">
        <v>34.799309999999998</v>
      </c>
      <c r="X46">
        <v>147.515624</v>
      </c>
      <c r="Y46">
        <v>0</v>
      </c>
      <c r="Z46">
        <v>13.1076</v>
      </c>
      <c r="AA46">
        <v>0</v>
      </c>
      <c r="AB46">
        <v>26.260100000000001</v>
      </c>
      <c r="AC46">
        <v>9.6778399999999998</v>
      </c>
      <c r="AD46">
        <v>18.229800000000001</v>
      </c>
      <c r="AE46">
        <v>28.225999999999999</v>
      </c>
      <c r="AF46">
        <v>8.8740000000000006</v>
      </c>
      <c r="AG46">
        <v>35.244</v>
      </c>
      <c r="AH46">
        <v>0</v>
      </c>
      <c r="AI46">
        <v>0</v>
      </c>
      <c r="AJ46">
        <v>0</v>
      </c>
      <c r="AK46">
        <v>51.013800000000003</v>
      </c>
      <c r="AL46">
        <v>80.177999999999997</v>
      </c>
      <c r="AM46">
        <v>0</v>
      </c>
      <c r="AN46">
        <v>0.95650000000000002</v>
      </c>
      <c r="AO46">
        <v>0</v>
      </c>
      <c r="AP46">
        <v>1.7934000000000001</v>
      </c>
      <c r="AQ46">
        <v>0</v>
      </c>
      <c r="AR46">
        <v>49.68</v>
      </c>
      <c r="AS46">
        <v>31.897383000000001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2801.7294009999996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</v>
      </c>
      <c r="M47">
        <v>92</v>
      </c>
      <c r="N47">
        <v>118.125</v>
      </c>
      <c r="O47">
        <v>123.66562500000001</v>
      </c>
      <c r="P47">
        <v>125.58750000000001</v>
      </c>
      <c r="Q47">
        <v>20.556000000000001</v>
      </c>
      <c r="R47">
        <v>42.390099999999997</v>
      </c>
      <c r="S47">
        <v>26.3901</v>
      </c>
      <c r="T47">
        <v>0</v>
      </c>
      <c r="U47">
        <v>348.97500000000002</v>
      </c>
      <c r="V47">
        <v>11.66</v>
      </c>
      <c r="W47">
        <v>34.799309999999998</v>
      </c>
      <c r="X47">
        <v>147.515624</v>
      </c>
      <c r="Y47">
        <v>0</v>
      </c>
      <c r="Z47">
        <v>6.5537999999999998</v>
      </c>
      <c r="AA47">
        <v>0</v>
      </c>
      <c r="AB47">
        <v>26.260100000000001</v>
      </c>
      <c r="AC47">
        <v>9.6778399999999998</v>
      </c>
      <c r="AD47">
        <v>18.229800000000001</v>
      </c>
      <c r="AE47">
        <v>28.225999999999999</v>
      </c>
      <c r="AF47">
        <v>8.8740000000000006</v>
      </c>
      <c r="AG47">
        <v>35.244</v>
      </c>
      <c r="AH47">
        <v>0</v>
      </c>
      <c r="AI47">
        <v>0</v>
      </c>
      <c r="AJ47">
        <v>0</v>
      </c>
      <c r="AK47">
        <v>51.013800000000003</v>
      </c>
      <c r="AL47">
        <v>80.177999999999997</v>
      </c>
      <c r="AM47">
        <v>0</v>
      </c>
      <c r="AN47">
        <v>0.95650000000000002</v>
      </c>
      <c r="AO47">
        <v>0</v>
      </c>
      <c r="AP47">
        <v>1.7934000000000001</v>
      </c>
      <c r="AQ47">
        <v>0</v>
      </c>
      <c r="AR47">
        <v>49.68</v>
      </c>
      <c r="AS47">
        <v>31.897383000000001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2795.1756009999999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</v>
      </c>
      <c r="M48">
        <v>92</v>
      </c>
      <c r="N48">
        <v>118.125</v>
      </c>
      <c r="O48">
        <v>123.66562500000001</v>
      </c>
      <c r="P48">
        <v>125.58750000000001</v>
      </c>
      <c r="Q48">
        <v>20.556000000000001</v>
      </c>
      <c r="R48">
        <v>42.390099999999997</v>
      </c>
      <c r="S48">
        <v>26.3901</v>
      </c>
      <c r="T48">
        <v>0</v>
      </c>
      <c r="U48">
        <v>348.97500000000002</v>
      </c>
      <c r="V48">
        <v>11.66</v>
      </c>
      <c r="W48">
        <v>34.799309999999998</v>
      </c>
      <c r="X48">
        <v>147.515624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18.229800000000001</v>
      </c>
      <c r="AE48">
        <v>28.225999999999999</v>
      </c>
      <c r="AF48">
        <v>8.8740000000000006</v>
      </c>
      <c r="AG48">
        <v>35.244</v>
      </c>
      <c r="AH48">
        <v>0</v>
      </c>
      <c r="AI48">
        <v>0</v>
      </c>
      <c r="AJ48">
        <v>0</v>
      </c>
      <c r="AK48">
        <v>51.013800000000003</v>
      </c>
      <c r="AL48">
        <v>46.48</v>
      </c>
      <c r="AM48">
        <v>0</v>
      </c>
      <c r="AN48">
        <v>0.95650000000000002</v>
      </c>
      <c r="AO48">
        <v>0</v>
      </c>
      <c r="AP48">
        <v>1.7934000000000001</v>
      </c>
      <c r="AQ48">
        <v>0</v>
      </c>
      <c r="AR48">
        <v>49.68</v>
      </c>
      <c r="AS48">
        <v>31.897383000000001</v>
      </c>
      <c r="AT48">
        <v>14.996760999999999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2748.2809010000001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</v>
      </c>
      <c r="M49">
        <v>92</v>
      </c>
      <c r="N49">
        <v>118.125</v>
      </c>
      <c r="O49">
        <v>123.66562500000001</v>
      </c>
      <c r="P49">
        <v>125.58750000000001</v>
      </c>
      <c r="Q49">
        <v>20.556000000000001</v>
      </c>
      <c r="R49">
        <v>42.390099999999997</v>
      </c>
      <c r="S49">
        <v>26.3901</v>
      </c>
      <c r="T49">
        <v>0</v>
      </c>
      <c r="U49">
        <v>348.97500000000002</v>
      </c>
      <c r="V49">
        <v>11.66</v>
      </c>
      <c r="W49">
        <v>34.799309999999998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18.229800000000001</v>
      </c>
      <c r="AE49">
        <v>28.225999999999999</v>
      </c>
      <c r="AF49">
        <v>8.8740000000000006</v>
      </c>
      <c r="AG49">
        <v>35.244</v>
      </c>
      <c r="AH49">
        <v>0</v>
      </c>
      <c r="AI49">
        <v>0</v>
      </c>
      <c r="AJ49">
        <v>0</v>
      </c>
      <c r="AK49">
        <v>51.013800000000003</v>
      </c>
      <c r="AL49">
        <v>46.48</v>
      </c>
      <c r="AM49">
        <v>0</v>
      </c>
      <c r="AN49">
        <v>0.95650000000000002</v>
      </c>
      <c r="AO49">
        <v>0</v>
      </c>
      <c r="AP49">
        <v>1.7934000000000001</v>
      </c>
      <c r="AQ49">
        <v>0</v>
      </c>
      <c r="AR49">
        <v>49.68</v>
      </c>
      <c r="AS49">
        <v>31.897383000000001</v>
      </c>
      <c r="AT49">
        <v>14.996760999999999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2748.2809010000001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</v>
      </c>
      <c r="M50">
        <v>92</v>
      </c>
      <c r="N50">
        <v>118.125</v>
      </c>
      <c r="O50">
        <v>123.66562500000001</v>
      </c>
      <c r="P50">
        <v>125.58750000000001</v>
      </c>
      <c r="Q50">
        <v>20.556000000000001</v>
      </c>
      <c r="R50">
        <v>42.390099999999997</v>
      </c>
      <c r="S50">
        <v>26.3901</v>
      </c>
      <c r="T50">
        <v>0</v>
      </c>
      <c r="U50">
        <v>348.97500000000002</v>
      </c>
      <c r="V50">
        <v>11.66</v>
      </c>
      <c r="W50">
        <v>34.799309999999998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28.225999999999999</v>
      </c>
      <c r="AF50">
        <v>8.8740000000000006</v>
      </c>
      <c r="AG50">
        <v>35.244</v>
      </c>
      <c r="AH50">
        <v>0</v>
      </c>
      <c r="AI50">
        <v>0</v>
      </c>
      <c r="AJ50">
        <v>0</v>
      </c>
      <c r="AK50">
        <v>51.013800000000003</v>
      </c>
      <c r="AL50">
        <v>46.48</v>
      </c>
      <c r="AM50">
        <v>0</v>
      </c>
      <c r="AN50">
        <v>0.95650000000000002</v>
      </c>
      <c r="AO50">
        <v>0</v>
      </c>
      <c r="AP50">
        <v>1.7934000000000001</v>
      </c>
      <c r="AQ50">
        <v>0</v>
      </c>
      <c r="AR50">
        <v>49.68</v>
      </c>
      <c r="AS50">
        <v>31.897383000000001</v>
      </c>
      <c r="AT50">
        <v>14.828669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2748.1128090000002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</v>
      </c>
      <c r="M51">
        <v>92</v>
      </c>
      <c r="N51">
        <v>118.125</v>
      </c>
      <c r="O51">
        <v>123.66562500000001</v>
      </c>
      <c r="P51">
        <v>125.58750000000001</v>
      </c>
      <c r="Q51">
        <v>20.556000000000001</v>
      </c>
      <c r="R51">
        <v>42.390099999999997</v>
      </c>
      <c r="S51">
        <v>26.3901</v>
      </c>
      <c r="T51">
        <v>0</v>
      </c>
      <c r="U51">
        <v>348.97500000000002</v>
      </c>
      <c r="V51">
        <v>11.66</v>
      </c>
      <c r="W51">
        <v>34.799309999999998</v>
      </c>
      <c r="X51">
        <v>147.515624</v>
      </c>
      <c r="Y51">
        <v>0</v>
      </c>
      <c r="Z51">
        <v>6.5537999999999998</v>
      </c>
      <c r="AA51">
        <v>0</v>
      </c>
      <c r="AB51">
        <v>0</v>
      </c>
      <c r="AC51">
        <v>9.6778399999999998</v>
      </c>
      <c r="AD51">
        <v>18.229800000000001</v>
      </c>
      <c r="AE51">
        <v>28.225999999999999</v>
      </c>
      <c r="AF51">
        <v>8.8740000000000006</v>
      </c>
      <c r="AG51">
        <v>35.244</v>
      </c>
      <c r="AH51">
        <v>0</v>
      </c>
      <c r="AI51">
        <v>0</v>
      </c>
      <c r="AJ51">
        <v>0</v>
      </c>
      <c r="AK51">
        <v>51.013800000000003</v>
      </c>
      <c r="AL51">
        <v>34.86</v>
      </c>
      <c r="AM51">
        <v>0</v>
      </c>
      <c r="AN51">
        <v>0.95650000000000002</v>
      </c>
      <c r="AO51">
        <v>0</v>
      </c>
      <c r="AP51">
        <v>1.7934000000000001</v>
      </c>
      <c r="AQ51">
        <v>0</v>
      </c>
      <c r="AR51">
        <v>49.68</v>
      </c>
      <c r="AS51">
        <v>31.897383000000001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2723.5975010000002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</v>
      </c>
      <c r="M52">
        <v>92</v>
      </c>
      <c r="N52">
        <v>118.125</v>
      </c>
      <c r="O52">
        <v>123.66562500000001</v>
      </c>
      <c r="P52">
        <v>125.58750000000001</v>
      </c>
      <c r="Q52">
        <v>20.556000000000001</v>
      </c>
      <c r="R52">
        <v>42.390099999999997</v>
      </c>
      <c r="S52">
        <v>26.3901</v>
      </c>
      <c r="T52">
        <v>0</v>
      </c>
      <c r="U52">
        <v>348.97500000000002</v>
      </c>
      <c r="V52">
        <v>11.66</v>
      </c>
      <c r="W52">
        <v>34.799309999999998</v>
      </c>
      <c r="X52">
        <v>147.515624</v>
      </c>
      <c r="Y52">
        <v>0</v>
      </c>
      <c r="Z52">
        <v>6.5537999999999998</v>
      </c>
      <c r="AA52">
        <v>0</v>
      </c>
      <c r="AB52">
        <v>0</v>
      </c>
      <c r="AC52">
        <v>9.6778399999999998</v>
      </c>
      <c r="AD52">
        <v>18.229800000000001</v>
      </c>
      <c r="AE52">
        <v>28.225999999999999</v>
      </c>
      <c r="AF52">
        <v>8.8740000000000006</v>
      </c>
      <c r="AG52">
        <v>35.244</v>
      </c>
      <c r="AH52">
        <v>0</v>
      </c>
      <c r="AI52">
        <v>0</v>
      </c>
      <c r="AJ52">
        <v>0</v>
      </c>
      <c r="AK52">
        <v>51.013800000000003</v>
      </c>
      <c r="AL52">
        <v>34.86</v>
      </c>
      <c r="AM52">
        <v>0</v>
      </c>
      <c r="AN52">
        <v>0.95650000000000002</v>
      </c>
      <c r="AO52">
        <v>0</v>
      </c>
      <c r="AP52">
        <v>1.7934000000000001</v>
      </c>
      <c r="AQ52">
        <v>0</v>
      </c>
      <c r="AR52">
        <v>49.68</v>
      </c>
      <c r="AS52">
        <v>31.897383000000001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2723.5975010000002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42.390099999999997</v>
      </c>
      <c r="S53">
        <v>26.3901</v>
      </c>
      <c r="T53">
        <v>0</v>
      </c>
      <c r="U53">
        <v>348.97500000000002</v>
      </c>
      <c r="V53">
        <v>11.66</v>
      </c>
      <c r="W53">
        <v>34.799309999999998</v>
      </c>
      <c r="X53">
        <v>147.515624</v>
      </c>
      <c r="Y53">
        <v>0</v>
      </c>
      <c r="Z53">
        <v>6.5537999999999998</v>
      </c>
      <c r="AA53">
        <v>0</v>
      </c>
      <c r="AB53">
        <v>0</v>
      </c>
      <c r="AC53">
        <v>9.6778399999999998</v>
      </c>
      <c r="AD53">
        <v>18.229800000000001</v>
      </c>
      <c r="AE53">
        <v>28.225999999999999</v>
      </c>
      <c r="AF53">
        <v>8.8740000000000006</v>
      </c>
      <c r="AG53">
        <v>35.244</v>
      </c>
      <c r="AH53">
        <v>0</v>
      </c>
      <c r="AI53">
        <v>0</v>
      </c>
      <c r="AJ53">
        <v>0</v>
      </c>
      <c r="AK53">
        <v>51.013800000000003</v>
      </c>
      <c r="AL53">
        <v>34.86</v>
      </c>
      <c r="AM53">
        <v>0</v>
      </c>
      <c r="AN53">
        <v>0.95650000000000002</v>
      </c>
      <c r="AO53">
        <v>0</v>
      </c>
      <c r="AP53">
        <v>1.7934000000000001</v>
      </c>
      <c r="AQ53">
        <v>0</v>
      </c>
      <c r="AR53">
        <v>49.68</v>
      </c>
      <c r="AS53">
        <v>31.897383000000001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2723.5975010000002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42.390099999999997</v>
      </c>
      <c r="S54">
        <v>26.3901</v>
      </c>
      <c r="T54">
        <v>0</v>
      </c>
      <c r="U54">
        <v>348.97500000000002</v>
      </c>
      <c r="V54">
        <v>11.66</v>
      </c>
      <c r="W54">
        <v>34.799309999999998</v>
      </c>
      <c r="X54">
        <v>147.515624</v>
      </c>
      <c r="Y54">
        <v>0</v>
      </c>
      <c r="Z54">
        <v>6.5537999999999998</v>
      </c>
      <c r="AA54">
        <v>0</v>
      </c>
      <c r="AB54">
        <v>0</v>
      </c>
      <c r="AC54">
        <v>9.6778399999999998</v>
      </c>
      <c r="AD54">
        <v>18.229800000000001</v>
      </c>
      <c r="AE54">
        <v>28.225999999999999</v>
      </c>
      <c r="AF54">
        <v>8.8740000000000006</v>
      </c>
      <c r="AG54">
        <v>35.244</v>
      </c>
      <c r="AH54">
        <v>0</v>
      </c>
      <c r="AI54">
        <v>0</v>
      </c>
      <c r="AJ54">
        <v>0</v>
      </c>
      <c r="AK54">
        <v>51.013800000000003</v>
      </c>
      <c r="AL54">
        <v>34.86</v>
      </c>
      <c r="AM54">
        <v>0</v>
      </c>
      <c r="AN54">
        <v>0.95650000000000002</v>
      </c>
      <c r="AO54">
        <v>6.2621999999999997E-2</v>
      </c>
      <c r="AP54">
        <v>1.7934000000000001</v>
      </c>
      <c r="AQ54">
        <v>0</v>
      </c>
      <c r="AR54">
        <v>49.68</v>
      </c>
      <c r="AS54">
        <v>31.897383000000001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2723.6601230000001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634.44209999999998</v>
      </c>
      <c r="L55">
        <v>653.15</v>
      </c>
      <c r="M55">
        <v>92</v>
      </c>
      <c r="N55">
        <v>118.125</v>
      </c>
      <c r="O55">
        <v>123.66562500000001</v>
      </c>
      <c r="P55">
        <v>125.58750000000001</v>
      </c>
      <c r="Q55">
        <v>20.556000000000001</v>
      </c>
      <c r="R55">
        <v>42.390099999999997</v>
      </c>
      <c r="S55">
        <v>26.3901</v>
      </c>
      <c r="T55">
        <v>0</v>
      </c>
      <c r="U55">
        <v>348.97500000000002</v>
      </c>
      <c r="V55">
        <v>11.66</v>
      </c>
      <c r="W55">
        <v>34.799309999999998</v>
      </c>
      <c r="X55">
        <v>147.515624</v>
      </c>
      <c r="Y55">
        <v>0</v>
      </c>
      <c r="Z55">
        <v>6.5537999999999998</v>
      </c>
      <c r="AA55">
        <v>0</v>
      </c>
      <c r="AB55">
        <v>0</v>
      </c>
      <c r="AC55">
        <v>9.6778399999999998</v>
      </c>
      <c r="AD55">
        <v>18.229800000000001</v>
      </c>
      <c r="AE55">
        <v>28.225999999999999</v>
      </c>
      <c r="AF55">
        <v>8.8740000000000006</v>
      </c>
      <c r="AG55">
        <v>35.244</v>
      </c>
      <c r="AH55">
        <v>0</v>
      </c>
      <c r="AI55">
        <v>0</v>
      </c>
      <c r="AJ55">
        <v>0</v>
      </c>
      <c r="AK55">
        <v>51.013800000000003</v>
      </c>
      <c r="AL55">
        <v>34.86</v>
      </c>
      <c r="AM55">
        <v>0</v>
      </c>
      <c r="AN55">
        <v>0.95650000000000002</v>
      </c>
      <c r="AO55">
        <v>5.4684000000000003E-2</v>
      </c>
      <c r="AP55">
        <v>6.2769000000000004</v>
      </c>
      <c r="AQ55">
        <v>0</v>
      </c>
      <c r="AR55">
        <v>49.68</v>
      </c>
      <c r="AS55">
        <v>31.897383000000001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2675.7978269999999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654.44209999999998</v>
      </c>
      <c r="L56">
        <v>653.15</v>
      </c>
      <c r="M56">
        <v>92</v>
      </c>
      <c r="N56">
        <v>118.125</v>
      </c>
      <c r="O56">
        <v>123.66562500000001</v>
      </c>
      <c r="P56">
        <v>125.58750000000001</v>
      </c>
      <c r="Q56">
        <v>20.556000000000001</v>
      </c>
      <c r="R56">
        <v>42.390099999999997</v>
      </c>
      <c r="S56">
        <v>26.3901</v>
      </c>
      <c r="T56">
        <v>0</v>
      </c>
      <c r="U56">
        <v>348.97500000000002</v>
      </c>
      <c r="V56">
        <v>11.66</v>
      </c>
      <c r="W56">
        <v>34.799309999999998</v>
      </c>
      <c r="X56">
        <v>147.515624</v>
      </c>
      <c r="Y56">
        <v>0</v>
      </c>
      <c r="Z56">
        <v>6.5537999999999998</v>
      </c>
      <c r="AA56">
        <v>0</v>
      </c>
      <c r="AB56">
        <v>0</v>
      </c>
      <c r="AC56">
        <v>19.35568</v>
      </c>
      <c r="AD56">
        <v>18.229800000000001</v>
      </c>
      <c r="AE56">
        <v>28.225999999999999</v>
      </c>
      <c r="AF56">
        <v>8.8740000000000006</v>
      </c>
      <c r="AG56">
        <v>35.244</v>
      </c>
      <c r="AH56">
        <v>0</v>
      </c>
      <c r="AI56">
        <v>0</v>
      </c>
      <c r="AJ56">
        <v>0</v>
      </c>
      <c r="AK56">
        <v>51.013800000000003</v>
      </c>
      <c r="AL56">
        <v>34.86</v>
      </c>
      <c r="AM56">
        <v>5.2786799999999996</v>
      </c>
      <c r="AN56">
        <v>0.95650000000000002</v>
      </c>
      <c r="AO56">
        <v>0.24107999999999999</v>
      </c>
      <c r="AP56">
        <v>6.2769000000000004</v>
      </c>
      <c r="AQ56">
        <v>0</v>
      </c>
      <c r="AR56">
        <v>49.68</v>
      </c>
      <c r="AS56">
        <v>31.897383000000001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2710.9407429999997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42.390099999999997</v>
      </c>
      <c r="S57">
        <v>26.3901</v>
      </c>
      <c r="T57">
        <v>0</v>
      </c>
      <c r="U57">
        <v>348.97500000000002</v>
      </c>
      <c r="V57">
        <v>11.66</v>
      </c>
      <c r="W57">
        <v>34.799309999999998</v>
      </c>
      <c r="X57">
        <v>147.515624</v>
      </c>
      <c r="Y57">
        <v>0</v>
      </c>
      <c r="Z57">
        <v>6.5537999999999998</v>
      </c>
      <c r="AA57">
        <v>0</v>
      </c>
      <c r="AB57">
        <v>0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35.244</v>
      </c>
      <c r="AH57">
        <v>0</v>
      </c>
      <c r="AI57">
        <v>0</v>
      </c>
      <c r="AJ57">
        <v>0</v>
      </c>
      <c r="AK57">
        <v>51.013800000000003</v>
      </c>
      <c r="AL57">
        <v>34.86</v>
      </c>
      <c r="AM57">
        <v>5.2786799999999996</v>
      </c>
      <c r="AN57">
        <v>0.95650000000000002</v>
      </c>
      <c r="AO57">
        <v>0.22873199999999999</v>
      </c>
      <c r="AP57">
        <v>6.2769000000000004</v>
      </c>
      <c r="AQ57">
        <v>0</v>
      </c>
      <c r="AR57">
        <v>49.68</v>
      </c>
      <c r="AS57">
        <v>31.897383000000001</v>
      </c>
      <c r="AT57">
        <v>14.996760999999999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2743.2662530000002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42.390099999999997</v>
      </c>
      <c r="S58">
        <v>26.3901</v>
      </c>
      <c r="T58">
        <v>0</v>
      </c>
      <c r="U58">
        <v>348.97500000000002</v>
      </c>
      <c r="V58">
        <v>11.66</v>
      </c>
      <c r="W58">
        <v>34.799309999999998</v>
      </c>
      <c r="X58">
        <v>147.515624</v>
      </c>
      <c r="Y58">
        <v>0</v>
      </c>
      <c r="Z58">
        <v>6.5537999999999998</v>
      </c>
      <c r="AA58">
        <v>0</v>
      </c>
      <c r="AB58">
        <v>0</v>
      </c>
      <c r="AC58">
        <v>19.35568</v>
      </c>
      <c r="AD58">
        <v>18.229800000000001</v>
      </c>
      <c r="AE58">
        <v>42.338999999999999</v>
      </c>
      <c r="AF58">
        <v>8.8740000000000006</v>
      </c>
      <c r="AG58">
        <v>35.244</v>
      </c>
      <c r="AH58">
        <v>0</v>
      </c>
      <c r="AI58">
        <v>0</v>
      </c>
      <c r="AJ58">
        <v>0</v>
      </c>
      <c r="AK58">
        <v>51.013800000000003</v>
      </c>
      <c r="AL58">
        <v>34.86</v>
      </c>
      <c r="AM58">
        <v>5.2786799999999996</v>
      </c>
      <c r="AN58">
        <v>0.95650000000000002</v>
      </c>
      <c r="AO58">
        <v>9.4668000000000002E-2</v>
      </c>
      <c r="AP58">
        <v>6.2769000000000004</v>
      </c>
      <c r="AQ58">
        <v>0</v>
      </c>
      <c r="AR58">
        <v>49.68</v>
      </c>
      <c r="AS58">
        <v>31.897383000000001</v>
      </c>
      <c r="AT58">
        <v>14.794924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2757.0433520000001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</v>
      </c>
      <c r="M59">
        <v>90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42.390099999999997</v>
      </c>
      <c r="S59">
        <v>26.3901</v>
      </c>
      <c r="T59">
        <v>0</v>
      </c>
      <c r="U59">
        <v>348.97500000000002</v>
      </c>
      <c r="V59">
        <v>11.66</v>
      </c>
      <c r="W59">
        <v>34.799309999999998</v>
      </c>
      <c r="X59">
        <v>147.515624</v>
      </c>
      <c r="Y59">
        <v>0</v>
      </c>
      <c r="Z59">
        <v>6.5537999999999998</v>
      </c>
      <c r="AA59">
        <v>14.04936</v>
      </c>
      <c r="AB59">
        <v>0</v>
      </c>
      <c r="AC59">
        <v>19.35568</v>
      </c>
      <c r="AD59">
        <v>18.229800000000001</v>
      </c>
      <c r="AE59">
        <v>42.338999999999999</v>
      </c>
      <c r="AF59">
        <v>8.8740000000000006</v>
      </c>
      <c r="AG59">
        <v>35.244</v>
      </c>
      <c r="AH59">
        <v>0</v>
      </c>
      <c r="AI59">
        <v>0</v>
      </c>
      <c r="AJ59">
        <v>0</v>
      </c>
      <c r="AK59">
        <v>51.013800000000003</v>
      </c>
      <c r="AL59">
        <v>34.86</v>
      </c>
      <c r="AM59">
        <v>5.2786799999999996</v>
      </c>
      <c r="AN59">
        <v>0.95650000000000002</v>
      </c>
      <c r="AO59">
        <v>0.21138599999999999</v>
      </c>
      <c r="AP59">
        <v>6.2769000000000004</v>
      </c>
      <c r="AQ59">
        <v>10.08</v>
      </c>
      <c r="AR59">
        <v>49.68</v>
      </c>
      <c r="AS59">
        <v>31.897383000000001</v>
      </c>
      <c r="AT59">
        <v>14.763831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2779.2583370000002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</v>
      </c>
      <c r="M60">
        <v>90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42.390099999999997</v>
      </c>
      <c r="S60">
        <v>26.3901</v>
      </c>
      <c r="T60">
        <v>0</v>
      </c>
      <c r="U60">
        <v>348.97500000000002</v>
      </c>
      <c r="V60">
        <v>11.66</v>
      </c>
      <c r="W60">
        <v>34.799309999999998</v>
      </c>
      <c r="X60">
        <v>147.515624</v>
      </c>
      <c r="Y60">
        <v>0</v>
      </c>
      <c r="Z60">
        <v>6.5537999999999998</v>
      </c>
      <c r="AA60">
        <v>28.045000000000002</v>
      </c>
      <c r="AB60">
        <v>13.0634</v>
      </c>
      <c r="AC60">
        <v>19.35568</v>
      </c>
      <c r="AD60">
        <v>18.229800000000001</v>
      </c>
      <c r="AE60">
        <v>42.338999999999999</v>
      </c>
      <c r="AF60">
        <v>8.8740000000000006</v>
      </c>
      <c r="AG60">
        <v>35.244</v>
      </c>
      <c r="AH60">
        <v>23.390899999999998</v>
      </c>
      <c r="AI60">
        <v>0</v>
      </c>
      <c r="AJ60">
        <v>0</v>
      </c>
      <c r="AK60">
        <v>51.013800000000003</v>
      </c>
      <c r="AL60">
        <v>34.86</v>
      </c>
      <c r="AM60">
        <v>5.2786799999999996</v>
      </c>
      <c r="AN60">
        <v>0.95650000000000002</v>
      </c>
      <c r="AO60">
        <v>0.12789</v>
      </c>
      <c r="AP60">
        <v>1.7934000000000001</v>
      </c>
      <c r="AQ60">
        <v>21.545999999999999</v>
      </c>
      <c r="AR60">
        <v>49.68</v>
      </c>
      <c r="AS60">
        <v>31.897383000000001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2836.8402110000002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</v>
      </c>
      <c r="M61">
        <v>90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42.390099999999997</v>
      </c>
      <c r="S61">
        <v>26.3901</v>
      </c>
      <c r="T61">
        <v>0</v>
      </c>
      <c r="U61">
        <v>348.97500000000002</v>
      </c>
      <c r="V61">
        <v>11.66</v>
      </c>
      <c r="W61">
        <v>34.799309999999998</v>
      </c>
      <c r="X61">
        <v>147.515624</v>
      </c>
      <c r="Y61">
        <v>0</v>
      </c>
      <c r="Z61">
        <v>6.5537999999999998</v>
      </c>
      <c r="AA61">
        <v>28.045000000000002</v>
      </c>
      <c r="AB61">
        <v>26.260100000000001</v>
      </c>
      <c r="AC61">
        <v>19.35568</v>
      </c>
      <c r="AD61">
        <v>18.229800000000001</v>
      </c>
      <c r="AE61">
        <v>42.338999999999999</v>
      </c>
      <c r="AF61">
        <v>8.8740000000000006</v>
      </c>
      <c r="AG61">
        <v>35.244</v>
      </c>
      <c r="AH61">
        <v>23.390899999999998</v>
      </c>
      <c r="AI61">
        <v>0</v>
      </c>
      <c r="AJ61">
        <v>0</v>
      </c>
      <c r="AK61">
        <v>51.013800000000003</v>
      </c>
      <c r="AL61">
        <v>34.86</v>
      </c>
      <c r="AM61">
        <v>5.2786799999999996</v>
      </c>
      <c r="AN61">
        <v>0.95650000000000002</v>
      </c>
      <c r="AO61">
        <v>0</v>
      </c>
      <c r="AP61">
        <v>1.7934000000000001</v>
      </c>
      <c r="AQ61">
        <v>31.751999999999999</v>
      </c>
      <c r="AR61">
        <v>49.68</v>
      </c>
      <c r="AS61">
        <v>31.897383000000001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2860.1150210000001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</v>
      </c>
      <c r="M62">
        <v>90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42.390099999999997</v>
      </c>
      <c r="S62">
        <v>26.3901</v>
      </c>
      <c r="T62">
        <v>0</v>
      </c>
      <c r="U62">
        <v>348.97500000000002</v>
      </c>
      <c r="V62">
        <v>11.66</v>
      </c>
      <c r="W62">
        <v>34.799309999999998</v>
      </c>
      <c r="X62">
        <v>147.515624</v>
      </c>
      <c r="Y62">
        <v>0</v>
      </c>
      <c r="Z62">
        <v>13.1076</v>
      </c>
      <c r="AA62">
        <v>28.045000000000002</v>
      </c>
      <c r="AB62">
        <v>26.260100000000001</v>
      </c>
      <c r="AC62">
        <v>19.35568</v>
      </c>
      <c r="AD62">
        <v>18.229800000000001</v>
      </c>
      <c r="AE62">
        <v>42.338999999999999</v>
      </c>
      <c r="AF62">
        <v>8.8740000000000006</v>
      </c>
      <c r="AG62">
        <v>35.244</v>
      </c>
      <c r="AH62">
        <v>23.390899999999998</v>
      </c>
      <c r="AI62">
        <v>0</v>
      </c>
      <c r="AJ62">
        <v>0</v>
      </c>
      <c r="AK62">
        <v>51.013800000000003</v>
      </c>
      <c r="AL62">
        <v>34.86</v>
      </c>
      <c r="AM62">
        <v>5.2786799999999996</v>
      </c>
      <c r="AN62">
        <v>0.95650000000000002</v>
      </c>
      <c r="AO62">
        <v>1.0584E-2</v>
      </c>
      <c r="AP62">
        <v>1.7934000000000001</v>
      </c>
      <c r="AQ62">
        <v>31.751999999999999</v>
      </c>
      <c r="AR62">
        <v>49.68</v>
      </c>
      <c r="AS62">
        <v>31.897383000000001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2866.6794049999999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</v>
      </c>
      <c r="M63">
        <v>90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42.390099999999997</v>
      </c>
      <c r="S63">
        <v>26.3901</v>
      </c>
      <c r="T63">
        <v>0</v>
      </c>
      <c r="U63">
        <v>348.97500000000002</v>
      </c>
      <c r="V63">
        <v>11.66</v>
      </c>
      <c r="W63">
        <v>34.799309999999998</v>
      </c>
      <c r="X63">
        <v>147.515624</v>
      </c>
      <c r="Y63">
        <v>0</v>
      </c>
      <c r="Z63">
        <v>13.1076</v>
      </c>
      <c r="AA63">
        <v>28.045000000000002</v>
      </c>
      <c r="AB63">
        <v>26.260100000000001</v>
      </c>
      <c r="AC63">
        <v>19.35568</v>
      </c>
      <c r="AD63">
        <v>18.229800000000001</v>
      </c>
      <c r="AE63">
        <v>42.338999999999999</v>
      </c>
      <c r="AF63">
        <v>8.8740000000000006</v>
      </c>
      <c r="AG63">
        <v>35.244</v>
      </c>
      <c r="AH63">
        <v>23.390899999999998</v>
      </c>
      <c r="AI63">
        <v>0</v>
      </c>
      <c r="AJ63">
        <v>0</v>
      </c>
      <c r="AK63">
        <v>51.013800000000003</v>
      </c>
      <c r="AL63">
        <v>34.86</v>
      </c>
      <c r="AM63">
        <v>5.2786799999999996</v>
      </c>
      <c r="AN63">
        <v>0.95650000000000002</v>
      </c>
      <c r="AO63">
        <v>0.13435800000000001</v>
      </c>
      <c r="AP63">
        <v>1.7934000000000001</v>
      </c>
      <c r="AQ63">
        <v>31.751999999999999</v>
      </c>
      <c r="AR63">
        <v>49.68</v>
      </c>
      <c r="AS63">
        <v>31.897383000000001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2866.8031789999995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</v>
      </c>
      <c r="M64">
        <v>90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42.390099999999997</v>
      </c>
      <c r="S64">
        <v>26.3901</v>
      </c>
      <c r="T64">
        <v>0</v>
      </c>
      <c r="U64">
        <v>348.97500000000002</v>
      </c>
      <c r="V64">
        <v>11.66</v>
      </c>
      <c r="W64">
        <v>34.799309999999998</v>
      </c>
      <c r="X64">
        <v>147.515624</v>
      </c>
      <c r="Y64">
        <v>0</v>
      </c>
      <c r="Z64">
        <v>13.1076</v>
      </c>
      <c r="AA64">
        <v>28.045000000000002</v>
      </c>
      <c r="AB64">
        <v>26.260100000000001</v>
      </c>
      <c r="AC64">
        <v>19.35568</v>
      </c>
      <c r="AD64">
        <v>18.229800000000001</v>
      </c>
      <c r="AE64">
        <v>42.338999999999999</v>
      </c>
      <c r="AF64">
        <v>8.8740000000000006</v>
      </c>
      <c r="AG64">
        <v>35.244</v>
      </c>
      <c r="AH64">
        <v>23.390899999999998</v>
      </c>
      <c r="AI64">
        <v>0</v>
      </c>
      <c r="AJ64">
        <v>0</v>
      </c>
      <c r="AK64">
        <v>51.013800000000003</v>
      </c>
      <c r="AL64">
        <v>34.86</v>
      </c>
      <c r="AM64">
        <v>5.2786799999999996</v>
      </c>
      <c r="AN64">
        <v>0.95650000000000002</v>
      </c>
      <c r="AO64">
        <v>8.5260000000000002E-2</v>
      </c>
      <c r="AP64">
        <v>1.7934000000000001</v>
      </c>
      <c r="AQ64">
        <v>31.751999999999999</v>
      </c>
      <c r="AR64">
        <v>49.68</v>
      </c>
      <c r="AS64">
        <v>31.897383000000001</v>
      </c>
      <c r="AT64">
        <v>14.996760999999999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2866.7540809999996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677.37109999999996</v>
      </c>
      <c r="L65">
        <v>653.15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42.390099999999997</v>
      </c>
      <c r="S65">
        <v>26.3901</v>
      </c>
      <c r="T65">
        <v>0</v>
      </c>
      <c r="U65">
        <v>348.97500000000002</v>
      </c>
      <c r="V65">
        <v>11.66</v>
      </c>
      <c r="W65">
        <v>34.799309999999998</v>
      </c>
      <c r="X65">
        <v>147.515624</v>
      </c>
      <c r="Y65">
        <v>0</v>
      </c>
      <c r="Z65">
        <v>13.1076</v>
      </c>
      <c r="AA65">
        <v>28.045000000000002</v>
      </c>
      <c r="AB65">
        <v>26.260100000000001</v>
      </c>
      <c r="AC65">
        <v>19.35568</v>
      </c>
      <c r="AD65">
        <v>18.229800000000001</v>
      </c>
      <c r="AE65">
        <v>42.338999999999999</v>
      </c>
      <c r="AF65">
        <v>8.8740000000000006</v>
      </c>
      <c r="AG65">
        <v>35.244</v>
      </c>
      <c r="AH65">
        <v>37.880000000000003</v>
      </c>
      <c r="AI65">
        <v>0</v>
      </c>
      <c r="AJ65">
        <v>0</v>
      </c>
      <c r="AK65">
        <v>51.013800000000003</v>
      </c>
      <c r="AL65">
        <v>34.86</v>
      </c>
      <c r="AM65">
        <v>7.7313999999999998</v>
      </c>
      <c r="AN65">
        <v>0.95650000000000002</v>
      </c>
      <c r="AO65">
        <v>0</v>
      </c>
      <c r="AP65">
        <v>1.7934000000000001</v>
      </c>
      <c r="AQ65">
        <v>31.751999999999999</v>
      </c>
      <c r="AR65">
        <v>49.68</v>
      </c>
      <c r="AS65">
        <v>31.897383000000001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2876.201783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677.37109999999996</v>
      </c>
      <c r="L66">
        <v>653.15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42.390099999999997</v>
      </c>
      <c r="S66">
        <v>26.3901</v>
      </c>
      <c r="T66">
        <v>0</v>
      </c>
      <c r="U66">
        <v>348.97500000000002</v>
      </c>
      <c r="V66">
        <v>11.66</v>
      </c>
      <c r="W66">
        <v>34.799309999999998</v>
      </c>
      <c r="X66">
        <v>147.515624</v>
      </c>
      <c r="Y66">
        <v>0</v>
      </c>
      <c r="Z66">
        <v>13.1076</v>
      </c>
      <c r="AA66">
        <v>28.045000000000002</v>
      </c>
      <c r="AB66">
        <v>26.260100000000001</v>
      </c>
      <c r="AC66">
        <v>9.6778399999999998</v>
      </c>
      <c r="AD66">
        <v>18.229800000000001</v>
      </c>
      <c r="AE66">
        <v>42.338999999999999</v>
      </c>
      <c r="AF66">
        <v>8.8740000000000006</v>
      </c>
      <c r="AG66">
        <v>35.244</v>
      </c>
      <c r="AH66">
        <v>37.880000000000003</v>
      </c>
      <c r="AI66">
        <v>0</v>
      </c>
      <c r="AJ66">
        <v>0</v>
      </c>
      <c r="AK66">
        <v>51.013800000000003</v>
      </c>
      <c r="AL66">
        <v>34.86</v>
      </c>
      <c r="AM66">
        <v>10.557359999999999</v>
      </c>
      <c r="AN66">
        <v>0.95650000000000002</v>
      </c>
      <c r="AO66">
        <v>0</v>
      </c>
      <c r="AP66">
        <v>1.7934000000000001</v>
      </c>
      <c r="AQ66">
        <v>31.751999999999999</v>
      </c>
      <c r="AR66">
        <v>49.68</v>
      </c>
      <c r="AS66">
        <v>31.897383000000001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2869.3499029999994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677.37109999999996</v>
      </c>
      <c r="L67">
        <v>653.15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42.390099999999997</v>
      </c>
      <c r="S67">
        <v>26.3901</v>
      </c>
      <c r="T67">
        <v>0</v>
      </c>
      <c r="U67">
        <v>348.97500000000002</v>
      </c>
      <c r="V67">
        <v>11.66</v>
      </c>
      <c r="W67">
        <v>34.799309999999998</v>
      </c>
      <c r="X67">
        <v>147.515624</v>
      </c>
      <c r="Y67">
        <v>0</v>
      </c>
      <c r="Z67">
        <v>13.1076</v>
      </c>
      <c r="AA67">
        <v>25.28</v>
      </c>
      <c r="AB67">
        <v>26.260100000000001</v>
      </c>
      <c r="AC67">
        <v>9.6778399999999998</v>
      </c>
      <c r="AD67">
        <v>18.229800000000001</v>
      </c>
      <c r="AE67">
        <v>42.338999999999999</v>
      </c>
      <c r="AF67">
        <v>8.8740000000000006</v>
      </c>
      <c r="AG67">
        <v>35.244</v>
      </c>
      <c r="AH67">
        <v>37.880000000000003</v>
      </c>
      <c r="AI67">
        <v>0</v>
      </c>
      <c r="AJ67">
        <v>0</v>
      </c>
      <c r="AK67">
        <v>51.013800000000003</v>
      </c>
      <c r="AL67">
        <v>34.86</v>
      </c>
      <c r="AM67">
        <v>10.557359999999999</v>
      </c>
      <c r="AN67">
        <v>0.95650000000000002</v>
      </c>
      <c r="AO67">
        <v>0</v>
      </c>
      <c r="AP67">
        <v>6.2769000000000004</v>
      </c>
      <c r="AQ67">
        <v>31.751999999999999</v>
      </c>
      <c r="AR67">
        <v>49.68</v>
      </c>
      <c r="AS67">
        <v>31.897383000000001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2871.0684029999993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677.37109999999996</v>
      </c>
      <c r="L68">
        <v>653.15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42.390099999999997</v>
      </c>
      <c r="S68">
        <v>26.3901</v>
      </c>
      <c r="T68">
        <v>0</v>
      </c>
      <c r="U68">
        <v>348.97500000000002</v>
      </c>
      <c r="V68">
        <v>11.66</v>
      </c>
      <c r="W68">
        <v>34.799309999999998</v>
      </c>
      <c r="X68">
        <v>147.515624</v>
      </c>
      <c r="Y68">
        <v>0</v>
      </c>
      <c r="Z68">
        <v>13.1076</v>
      </c>
      <c r="AA68">
        <v>25.28</v>
      </c>
      <c r="AB68">
        <v>26.260100000000001</v>
      </c>
      <c r="AC68">
        <v>9.6778399999999998</v>
      </c>
      <c r="AD68">
        <v>18.229800000000001</v>
      </c>
      <c r="AE68">
        <v>42.338999999999999</v>
      </c>
      <c r="AF68">
        <v>8.8740000000000006</v>
      </c>
      <c r="AG68">
        <v>35.244</v>
      </c>
      <c r="AH68">
        <v>37.880000000000003</v>
      </c>
      <c r="AI68">
        <v>0</v>
      </c>
      <c r="AJ68">
        <v>0</v>
      </c>
      <c r="AK68">
        <v>51.013800000000003</v>
      </c>
      <c r="AL68">
        <v>34.86</v>
      </c>
      <c r="AM68">
        <v>10.557359999999999</v>
      </c>
      <c r="AN68">
        <v>0.95650000000000002</v>
      </c>
      <c r="AO68">
        <v>0</v>
      </c>
      <c r="AP68">
        <v>6.2769000000000004</v>
      </c>
      <c r="AQ68">
        <v>31.751999999999999</v>
      </c>
      <c r="AR68">
        <v>49.68</v>
      </c>
      <c r="AS68">
        <v>31.897383000000001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2871.0684029999993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677.37109999999996</v>
      </c>
      <c r="L69">
        <v>653.15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42.390099999999997</v>
      </c>
      <c r="S69">
        <v>26.3901</v>
      </c>
      <c r="T69">
        <v>0</v>
      </c>
      <c r="U69">
        <v>348.97500000000002</v>
      </c>
      <c r="V69">
        <v>11.66</v>
      </c>
      <c r="W69">
        <v>34.799309999999998</v>
      </c>
      <c r="X69">
        <v>147.515624</v>
      </c>
      <c r="Y69">
        <v>0</v>
      </c>
      <c r="Z69">
        <v>6.5537999999999998</v>
      </c>
      <c r="AA69">
        <v>25.28</v>
      </c>
      <c r="AB69">
        <v>26.260100000000001</v>
      </c>
      <c r="AC69">
        <v>9.6778399999999998</v>
      </c>
      <c r="AD69">
        <v>18.229800000000001</v>
      </c>
      <c r="AE69">
        <v>42.338999999999999</v>
      </c>
      <c r="AF69">
        <v>8.8740000000000006</v>
      </c>
      <c r="AG69">
        <v>35.244</v>
      </c>
      <c r="AH69">
        <v>37.880000000000003</v>
      </c>
      <c r="AI69">
        <v>0</v>
      </c>
      <c r="AJ69">
        <v>0</v>
      </c>
      <c r="AK69">
        <v>51.013800000000003</v>
      </c>
      <c r="AL69">
        <v>34.86</v>
      </c>
      <c r="AM69">
        <v>10.557359999999999</v>
      </c>
      <c r="AN69">
        <v>0.95650000000000002</v>
      </c>
      <c r="AO69">
        <v>0</v>
      </c>
      <c r="AP69">
        <v>2.0495999999999999</v>
      </c>
      <c r="AQ69">
        <v>31.751999999999999</v>
      </c>
      <c r="AR69">
        <v>49.68</v>
      </c>
      <c r="AS69">
        <v>31.897383000000001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2860.2873029999996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677.37109999999996</v>
      </c>
      <c r="L70">
        <v>653.15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42.390099999999997</v>
      </c>
      <c r="S70">
        <v>26.3901</v>
      </c>
      <c r="T70">
        <v>0</v>
      </c>
      <c r="U70">
        <v>348.97500000000002</v>
      </c>
      <c r="V70">
        <v>11.66</v>
      </c>
      <c r="W70">
        <v>34.799309999999998</v>
      </c>
      <c r="X70">
        <v>147.515624</v>
      </c>
      <c r="Y70">
        <v>0</v>
      </c>
      <c r="Z70">
        <v>6.5537999999999998</v>
      </c>
      <c r="AA70">
        <v>12.64</v>
      </c>
      <c r="AB70">
        <v>26.260100000000001</v>
      </c>
      <c r="AC70">
        <v>9.6778399999999998</v>
      </c>
      <c r="AD70">
        <v>18.229800000000001</v>
      </c>
      <c r="AE70">
        <v>42.338999999999999</v>
      </c>
      <c r="AF70">
        <v>8.8740000000000006</v>
      </c>
      <c r="AG70">
        <v>35.244</v>
      </c>
      <c r="AH70">
        <v>37.880000000000003</v>
      </c>
      <c r="AI70">
        <v>0</v>
      </c>
      <c r="AJ70">
        <v>0</v>
      </c>
      <c r="AK70">
        <v>51.013800000000003</v>
      </c>
      <c r="AL70">
        <v>34.86</v>
      </c>
      <c r="AM70">
        <v>10.557359999999999</v>
      </c>
      <c r="AN70">
        <v>0.95650000000000002</v>
      </c>
      <c r="AO70">
        <v>0</v>
      </c>
      <c r="AP70">
        <v>2.0495999999999999</v>
      </c>
      <c r="AQ70">
        <v>31.751999999999999</v>
      </c>
      <c r="AR70">
        <v>49.68</v>
      </c>
      <c r="AS70">
        <v>31.897383000000001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2847.6473029999993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677.37109999999996</v>
      </c>
      <c r="L71">
        <v>653.15</v>
      </c>
      <c r="M71">
        <v>92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42.390099999999997</v>
      </c>
      <c r="S71">
        <v>26.3901</v>
      </c>
      <c r="T71">
        <v>0</v>
      </c>
      <c r="U71">
        <v>348.97500000000002</v>
      </c>
      <c r="V71">
        <v>11.66</v>
      </c>
      <c r="W71">
        <v>34.799309999999998</v>
      </c>
      <c r="X71">
        <v>147.515624</v>
      </c>
      <c r="Y71">
        <v>0</v>
      </c>
      <c r="Z71">
        <v>6.5537999999999998</v>
      </c>
      <c r="AA71">
        <v>12.64</v>
      </c>
      <c r="AB71">
        <v>26.260100000000001</v>
      </c>
      <c r="AC71">
        <v>9.6778399999999998</v>
      </c>
      <c r="AD71">
        <v>18.229800000000001</v>
      </c>
      <c r="AE71">
        <v>42.338999999999999</v>
      </c>
      <c r="AF71">
        <v>8.8740000000000006</v>
      </c>
      <c r="AG71">
        <v>35.244</v>
      </c>
      <c r="AH71">
        <v>37.880000000000003</v>
      </c>
      <c r="AI71">
        <v>0</v>
      </c>
      <c r="AJ71">
        <v>0</v>
      </c>
      <c r="AK71">
        <v>51.013800000000003</v>
      </c>
      <c r="AL71">
        <v>34.86</v>
      </c>
      <c r="AM71">
        <v>10.557359999999999</v>
      </c>
      <c r="AN71">
        <v>0.95650000000000002</v>
      </c>
      <c r="AO71">
        <v>0</v>
      </c>
      <c r="AP71">
        <v>2.0495999999999999</v>
      </c>
      <c r="AQ71">
        <v>31.751999999999999</v>
      </c>
      <c r="AR71">
        <v>49.68</v>
      </c>
      <c r="AS71">
        <v>31.897383000000001</v>
      </c>
      <c r="AT71">
        <v>14.996760999999999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2847.6473029999993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677.37109999999996</v>
      </c>
      <c r="L72">
        <v>653.15</v>
      </c>
      <c r="M72">
        <v>92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42.390099999999997</v>
      </c>
      <c r="S72">
        <v>26.3901</v>
      </c>
      <c r="T72">
        <v>0</v>
      </c>
      <c r="U72">
        <v>348.97500000000002</v>
      </c>
      <c r="V72">
        <v>11.66</v>
      </c>
      <c r="W72">
        <v>34.799309999999998</v>
      </c>
      <c r="X72">
        <v>147.515624</v>
      </c>
      <c r="Y72">
        <v>0</v>
      </c>
      <c r="Z72">
        <v>6.5537999999999998</v>
      </c>
      <c r="AA72">
        <v>12.64</v>
      </c>
      <c r="AB72">
        <v>26.260100000000001</v>
      </c>
      <c r="AC72">
        <v>9.6778399999999998</v>
      </c>
      <c r="AD72">
        <v>18.229800000000001</v>
      </c>
      <c r="AE72">
        <v>42.338999999999999</v>
      </c>
      <c r="AF72">
        <v>8.8740000000000006</v>
      </c>
      <c r="AG72">
        <v>35.244</v>
      </c>
      <c r="AH72">
        <v>37.880000000000003</v>
      </c>
      <c r="AI72">
        <v>0</v>
      </c>
      <c r="AJ72">
        <v>0</v>
      </c>
      <c r="AK72">
        <v>51.013800000000003</v>
      </c>
      <c r="AL72">
        <v>34.86</v>
      </c>
      <c r="AM72">
        <v>10.557359999999999</v>
      </c>
      <c r="AN72">
        <v>0.95650000000000002</v>
      </c>
      <c r="AO72">
        <v>0</v>
      </c>
      <c r="AP72">
        <v>2.0495999999999999</v>
      </c>
      <c r="AQ72">
        <v>31.751999999999999</v>
      </c>
      <c r="AR72">
        <v>49.68</v>
      </c>
      <c r="AS72">
        <v>31.897383000000001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2847.6473029999993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677.37109999999996</v>
      </c>
      <c r="L73">
        <v>653.15</v>
      </c>
      <c r="M73">
        <v>92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42.390099999999997</v>
      </c>
      <c r="S73">
        <v>26.3901</v>
      </c>
      <c r="T73">
        <v>0</v>
      </c>
      <c r="U73">
        <v>348.97500000000002</v>
      </c>
      <c r="V73">
        <v>11.66</v>
      </c>
      <c r="W73">
        <v>34.799309999999998</v>
      </c>
      <c r="X73">
        <v>147.515624</v>
      </c>
      <c r="Y73">
        <v>0</v>
      </c>
      <c r="Z73">
        <v>6.5537999999999998</v>
      </c>
      <c r="AA73">
        <v>12.64</v>
      </c>
      <c r="AB73">
        <v>26.260100000000001</v>
      </c>
      <c r="AC73">
        <v>9.6778399999999998</v>
      </c>
      <c r="AD73">
        <v>18.229800000000001</v>
      </c>
      <c r="AE73">
        <v>42.338999999999999</v>
      </c>
      <c r="AF73">
        <v>8.8740000000000006</v>
      </c>
      <c r="AG73">
        <v>35.244</v>
      </c>
      <c r="AH73">
        <v>46.781799999999997</v>
      </c>
      <c r="AI73">
        <v>0</v>
      </c>
      <c r="AJ73">
        <v>0</v>
      </c>
      <c r="AK73">
        <v>51.013800000000003</v>
      </c>
      <c r="AL73">
        <v>34.86</v>
      </c>
      <c r="AM73">
        <v>10.557359999999999</v>
      </c>
      <c r="AN73">
        <v>0.95650000000000002</v>
      </c>
      <c r="AO73">
        <v>0</v>
      </c>
      <c r="AP73">
        <v>2.0495999999999999</v>
      </c>
      <c r="AQ73">
        <v>31.751999999999999</v>
      </c>
      <c r="AR73">
        <v>49.68</v>
      </c>
      <c r="AS73">
        <v>31.897383000000001</v>
      </c>
      <c r="AT73">
        <v>14.996760999999999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2856.5491029999994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677.37109999999996</v>
      </c>
      <c r="L74">
        <v>653.15</v>
      </c>
      <c r="M74">
        <v>92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42.390099999999997</v>
      </c>
      <c r="S74">
        <v>26.3901</v>
      </c>
      <c r="T74">
        <v>0</v>
      </c>
      <c r="U74">
        <v>348.97500000000002</v>
      </c>
      <c r="V74">
        <v>11.66</v>
      </c>
      <c r="W74">
        <v>34.799309999999998</v>
      </c>
      <c r="X74">
        <v>147.515624</v>
      </c>
      <c r="Y74">
        <v>0</v>
      </c>
      <c r="Z74">
        <v>6.5537999999999998</v>
      </c>
      <c r="AA74">
        <v>12.64</v>
      </c>
      <c r="AB74">
        <v>26.260100000000001</v>
      </c>
      <c r="AC74">
        <v>9.6778399999999998</v>
      </c>
      <c r="AD74">
        <v>18.229800000000001</v>
      </c>
      <c r="AE74">
        <v>42.338999999999999</v>
      </c>
      <c r="AF74">
        <v>8.8740000000000006</v>
      </c>
      <c r="AG74">
        <v>35.244</v>
      </c>
      <c r="AH74">
        <v>56.82</v>
      </c>
      <c r="AI74">
        <v>0</v>
      </c>
      <c r="AJ74">
        <v>0</v>
      </c>
      <c r="AK74">
        <v>51.013800000000003</v>
      </c>
      <c r="AL74">
        <v>34.86</v>
      </c>
      <c r="AM74">
        <v>10.557359999999999</v>
      </c>
      <c r="AN74">
        <v>0.95650000000000002</v>
      </c>
      <c r="AO74">
        <v>0</v>
      </c>
      <c r="AP74">
        <v>2.0495999999999999</v>
      </c>
      <c r="AQ74">
        <v>31.751999999999999</v>
      </c>
      <c r="AR74">
        <v>49.68</v>
      </c>
      <c r="AS74">
        <v>31.897383000000001</v>
      </c>
      <c r="AT74">
        <v>14.996760999999999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2866.5873029999993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677.37109999999996</v>
      </c>
      <c r="L75">
        <v>653.15</v>
      </c>
      <c r="M75">
        <v>92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42.390099999999997</v>
      </c>
      <c r="S75">
        <v>26.3901</v>
      </c>
      <c r="T75">
        <v>0</v>
      </c>
      <c r="U75">
        <v>348.97500000000002</v>
      </c>
      <c r="V75">
        <v>11.66</v>
      </c>
      <c r="W75">
        <v>34.799309999999998</v>
      </c>
      <c r="X75">
        <v>147.515624</v>
      </c>
      <c r="Y75">
        <v>0</v>
      </c>
      <c r="Z75">
        <v>6.5537999999999998</v>
      </c>
      <c r="AA75">
        <v>13.983000000000001</v>
      </c>
      <c r="AB75">
        <v>26.260100000000001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35.244</v>
      </c>
      <c r="AH75">
        <v>70.172700000000006</v>
      </c>
      <c r="AI75">
        <v>0</v>
      </c>
      <c r="AJ75">
        <v>0</v>
      </c>
      <c r="AK75">
        <v>51.013800000000003</v>
      </c>
      <c r="AL75">
        <v>34.86</v>
      </c>
      <c r="AM75">
        <v>10.557359999999999</v>
      </c>
      <c r="AN75">
        <v>0.95650000000000002</v>
      </c>
      <c r="AO75">
        <v>0</v>
      </c>
      <c r="AP75">
        <v>2.0495999999999999</v>
      </c>
      <c r="AQ75">
        <v>31.751999999999999</v>
      </c>
      <c r="AR75">
        <v>49.68</v>
      </c>
      <c r="AS75">
        <v>31.897383000000001</v>
      </c>
      <c r="AT75">
        <v>14.996760999999999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2888.3805589999997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677.37109999999996</v>
      </c>
      <c r="L76">
        <v>653.15</v>
      </c>
      <c r="M76">
        <v>92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42.390099999999997</v>
      </c>
      <c r="S76">
        <v>26.3901</v>
      </c>
      <c r="T76">
        <v>0</v>
      </c>
      <c r="U76">
        <v>348.97500000000002</v>
      </c>
      <c r="V76">
        <v>11.66</v>
      </c>
      <c r="W76">
        <v>34.799309999999998</v>
      </c>
      <c r="X76">
        <v>147.515624</v>
      </c>
      <c r="Y76">
        <v>0</v>
      </c>
      <c r="Z76">
        <v>6.5537999999999998</v>
      </c>
      <c r="AA76">
        <v>25.28</v>
      </c>
      <c r="AB76">
        <v>26.260100000000001</v>
      </c>
      <c r="AC76">
        <v>19.35568</v>
      </c>
      <c r="AD76">
        <v>18.229800000000001</v>
      </c>
      <c r="AE76">
        <v>49.436556000000003</v>
      </c>
      <c r="AF76">
        <v>8.8740000000000006</v>
      </c>
      <c r="AG76">
        <v>35.244</v>
      </c>
      <c r="AH76">
        <v>76.8964</v>
      </c>
      <c r="AI76">
        <v>0</v>
      </c>
      <c r="AJ76">
        <v>0</v>
      </c>
      <c r="AK76">
        <v>51.013800000000003</v>
      </c>
      <c r="AL76">
        <v>34.86</v>
      </c>
      <c r="AM76">
        <v>15.836040000000001</v>
      </c>
      <c r="AN76">
        <v>0.95650000000000002</v>
      </c>
      <c r="AO76">
        <v>0</v>
      </c>
      <c r="AP76">
        <v>2.0495999999999999</v>
      </c>
      <c r="AQ76">
        <v>31.751999999999999</v>
      </c>
      <c r="AR76">
        <v>49.68</v>
      </c>
      <c r="AS76">
        <v>31.897383000000001</v>
      </c>
      <c r="AT76">
        <v>14.996760999999999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2921.3577790000004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677.37109999999996</v>
      </c>
      <c r="L77">
        <v>653.15</v>
      </c>
      <c r="M77">
        <v>92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42.390099999999997</v>
      </c>
      <c r="S77">
        <v>26.3901</v>
      </c>
      <c r="T77">
        <v>0</v>
      </c>
      <c r="U77">
        <v>348.97500000000002</v>
      </c>
      <c r="V77">
        <v>11.66</v>
      </c>
      <c r="W77">
        <v>34.799309999999998</v>
      </c>
      <c r="X77">
        <v>147.515624</v>
      </c>
      <c r="Y77">
        <v>0</v>
      </c>
      <c r="Z77">
        <v>6.5537999999999998</v>
      </c>
      <c r="AA77">
        <v>37.92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17.748000000000001</v>
      </c>
      <c r="AG77">
        <v>35.244</v>
      </c>
      <c r="AH77">
        <v>93.563599999999994</v>
      </c>
      <c r="AI77">
        <v>2.5459999999999998</v>
      </c>
      <c r="AJ77">
        <v>0</v>
      </c>
      <c r="AK77">
        <v>51.013800000000003</v>
      </c>
      <c r="AL77">
        <v>34.86</v>
      </c>
      <c r="AM77">
        <v>15.836040000000001</v>
      </c>
      <c r="AN77">
        <v>0.95650000000000002</v>
      </c>
      <c r="AO77">
        <v>0</v>
      </c>
      <c r="AP77">
        <v>2.0495999999999999</v>
      </c>
      <c r="AQ77">
        <v>31.751999999999999</v>
      </c>
      <c r="AR77">
        <v>49.68</v>
      </c>
      <c r="AS77">
        <v>30.939599999999999</v>
      </c>
      <c r="AT77">
        <v>14.996760999999999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2961.1271960000004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677.37109999999996</v>
      </c>
      <c r="L78">
        <v>653.15</v>
      </c>
      <c r="M78">
        <v>92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42.390099999999997</v>
      </c>
      <c r="S78">
        <v>26.3901</v>
      </c>
      <c r="T78">
        <v>0</v>
      </c>
      <c r="U78">
        <v>348.97500000000002</v>
      </c>
      <c r="V78">
        <v>11.66</v>
      </c>
      <c r="W78">
        <v>34.799309999999998</v>
      </c>
      <c r="X78">
        <v>147.515624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35.244</v>
      </c>
      <c r="AH78">
        <v>116.9545</v>
      </c>
      <c r="AI78">
        <v>7.6379999999999999</v>
      </c>
      <c r="AJ78">
        <v>0</v>
      </c>
      <c r="AK78">
        <v>51.013800000000003</v>
      </c>
      <c r="AL78">
        <v>46.48</v>
      </c>
      <c r="AM78">
        <v>15.836040000000001</v>
      </c>
      <c r="AN78">
        <v>0.95650000000000002</v>
      </c>
      <c r="AO78">
        <v>0</v>
      </c>
      <c r="AP78">
        <v>2.0495999999999999</v>
      </c>
      <c r="AQ78">
        <v>31.751999999999999</v>
      </c>
      <c r="AR78">
        <v>49.68</v>
      </c>
      <c r="AS78">
        <v>30.939599999999999</v>
      </c>
      <c r="AT78">
        <v>14.083717999999999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3029.8280009999999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677.37109999999996</v>
      </c>
      <c r="L79">
        <v>653.15</v>
      </c>
      <c r="M79">
        <v>92</v>
      </c>
      <c r="N79">
        <v>118.125</v>
      </c>
      <c r="O79">
        <v>123.66562500000001</v>
      </c>
      <c r="P79">
        <v>125.58750000000001</v>
      </c>
      <c r="Q79">
        <v>20.556000000000001</v>
      </c>
      <c r="R79">
        <v>42.390099999999997</v>
      </c>
      <c r="S79">
        <v>26.3901</v>
      </c>
      <c r="T79">
        <v>0</v>
      </c>
      <c r="U79">
        <v>348.97500000000002</v>
      </c>
      <c r="V79">
        <v>11.66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35.244</v>
      </c>
      <c r="AH79">
        <v>140.34540000000001</v>
      </c>
      <c r="AI79">
        <v>49.646999999999998</v>
      </c>
      <c r="AJ79">
        <v>0</v>
      </c>
      <c r="AK79">
        <v>51.013800000000003</v>
      </c>
      <c r="AL79">
        <v>58.1</v>
      </c>
      <c r="AM79">
        <v>15.836040000000001</v>
      </c>
      <c r="AN79">
        <v>0.95650000000000002</v>
      </c>
      <c r="AO79">
        <v>0</v>
      </c>
      <c r="AP79">
        <v>6.2769000000000004</v>
      </c>
      <c r="AQ79">
        <v>31.751999999999999</v>
      </c>
      <c r="AR79">
        <v>49.68</v>
      </c>
      <c r="AS79">
        <v>30.939599999999999</v>
      </c>
      <c r="AT79">
        <v>14.996760999999999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3143.780432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677.37109999999996</v>
      </c>
      <c r="L80">
        <v>653.15</v>
      </c>
      <c r="M80">
        <v>92</v>
      </c>
      <c r="N80">
        <v>118.125</v>
      </c>
      <c r="O80">
        <v>123.66562500000001</v>
      </c>
      <c r="P80">
        <v>125.58750000000001</v>
      </c>
      <c r="Q80">
        <v>20.556000000000001</v>
      </c>
      <c r="R80">
        <v>42.390099999999997</v>
      </c>
      <c r="S80">
        <v>26.3901</v>
      </c>
      <c r="T80">
        <v>0</v>
      </c>
      <c r="U80">
        <v>348.97500000000002</v>
      </c>
      <c r="V80">
        <v>11.66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35.244</v>
      </c>
      <c r="AH80">
        <v>140.34540000000001</v>
      </c>
      <c r="AI80">
        <v>49.646999999999998</v>
      </c>
      <c r="AJ80">
        <v>0</v>
      </c>
      <c r="AK80">
        <v>51.013800000000003</v>
      </c>
      <c r="AL80">
        <v>58.1</v>
      </c>
      <c r="AM80">
        <v>15.836040000000001</v>
      </c>
      <c r="AN80">
        <v>0.95650000000000002</v>
      </c>
      <c r="AO80">
        <v>0</v>
      </c>
      <c r="AP80">
        <v>6.2769000000000004</v>
      </c>
      <c r="AQ80">
        <v>31.751999999999999</v>
      </c>
      <c r="AR80">
        <v>49.68</v>
      </c>
      <c r="AS80">
        <v>30.939599999999999</v>
      </c>
      <c r="AT80">
        <v>14.996760999999999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3143.780432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92</v>
      </c>
      <c r="N81">
        <v>118.125</v>
      </c>
      <c r="O81">
        <v>123.66562500000001</v>
      </c>
      <c r="P81">
        <v>125.58750000000001</v>
      </c>
      <c r="Q81">
        <v>20.556000000000001</v>
      </c>
      <c r="R81">
        <v>42.390099999999997</v>
      </c>
      <c r="S81">
        <v>26.3901</v>
      </c>
      <c r="T81">
        <v>0</v>
      </c>
      <c r="U81">
        <v>348.97500000000002</v>
      </c>
      <c r="V81">
        <v>11.66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35.244</v>
      </c>
      <c r="AH81">
        <v>140.34540000000001</v>
      </c>
      <c r="AI81">
        <v>49.646999999999998</v>
      </c>
      <c r="AJ81">
        <v>0</v>
      </c>
      <c r="AK81">
        <v>51.013800000000003</v>
      </c>
      <c r="AL81">
        <v>58.1</v>
      </c>
      <c r="AM81">
        <v>15.836040000000001</v>
      </c>
      <c r="AN81">
        <v>0.95650000000000002</v>
      </c>
      <c r="AO81">
        <v>0</v>
      </c>
      <c r="AP81">
        <v>6.2769000000000004</v>
      </c>
      <c r="AQ81">
        <v>31.751999999999999</v>
      </c>
      <c r="AR81">
        <v>49.68</v>
      </c>
      <c r="AS81">
        <v>30.939599999999999</v>
      </c>
      <c r="AT81">
        <v>14.996760999999999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3153.1892900000003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92</v>
      </c>
      <c r="N82">
        <v>118.125</v>
      </c>
      <c r="O82">
        <v>123.66562500000001</v>
      </c>
      <c r="P82">
        <v>125.58750000000001</v>
      </c>
      <c r="Q82">
        <v>20.556000000000001</v>
      </c>
      <c r="R82">
        <v>42.390099999999997</v>
      </c>
      <c r="S82">
        <v>26.3901</v>
      </c>
      <c r="T82">
        <v>0</v>
      </c>
      <c r="U82">
        <v>348.97500000000002</v>
      </c>
      <c r="V82">
        <v>11.66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35.244</v>
      </c>
      <c r="AH82">
        <v>140.34540000000001</v>
      </c>
      <c r="AI82">
        <v>49.646999999999998</v>
      </c>
      <c r="AJ82">
        <v>0</v>
      </c>
      <c r="AK82">
        <v>51.013800000000003</v>
      </c>
      <c r="AL82">
        <v>58.1</v>
      </c>
      <c r="AM82">
        <v>15.836040000000001</v>
      </c>
      <c r="AN82">
        <v>0.95650000000000002</v>
      </c>
      <c r="AO82">
        <v>0</v>
      </c>
      <c r="AP82">
        <v>6.2769000000000004</v>
      </c>
      <c r="AQ82">
        <v>31.751999999999999</v>
      </c>
      <c r="AR82">
        <v>49.68</v>
      </c>
      <c r="AS82">
        <v>30.939599999999999</v>
      </c>
      <c r="AT82">
        <v>14.996760999999999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3153.1892900000003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92</v>
      </c>
      <c r="N83">
        <v>118.125</v>
      </c>
      <c r="O83">
        <v>123.66562500000001</v>
      </c>
      <c r="P83">
        <v>125.58750000000001</v>
      </c>
      <c r="Q83">
        <v>20.556000000000001</v>
      </c>
      <c r="R83">
        <v>42.390099999999997</v>
      </c>
      <c r="S83">
        <v>26.3901</v>
      </c>
      <c r="T83">
        <v>0</v>
      </c>
      <c r="U83">
        <v>348.97500000000002</v>
      </c>
      <c r="V83">
        <v>11.66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35.244</v>
      </c>
      <c r="AH83">
        <v>140.34540000000001</v>
      </c>
      <c r="AI83">
        <v>49.646999999999998</v>
      </c>
      <c r="AJ83">
        <v>0</v>
      </c>
      <c r="AK83">
        <v>51.013800000000003</v>
      </c>
      <c r="AL83">
        <v>58.1</v>
      </c>
      <c r="AM83">
        <v>15.836040000000001</v>
      </c>
      <c r="AN83">
        <v>0.95650000000000002</v>
      </c>
      <c r="AO83">
        <v>0</v>
      </c>
      <c r="AP83">
        <v>6.2769000000000004</v>
      </c>
      <c r="AQ83">
        <v>31.751999999999999</v>
      </c>
      <c r="AR83">
        <v>49.68</v>
      </c>
      <c r="AS83">
        <v>30.939599999999999</v>
      </c>
      <c r="AT83">
        <v>14.996760999999999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3153.1892900000003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92</v>
      </c>
      <c r="N84">
        <v>118.125</v>
      </c>
      <c r="O84">
        <v>123.66562500000001</v>
      </c>
      <c r="P84">
        <v>125.58750000000001</v>
      </c>
      <c r="Q84">
        <v>20.556000000000001</v>
      </c>
      <c r="R84">
        <v>42.390099999999997</v>
      </c>
      <c r="S84">
        <v>26.3901</v>
      </c>
      <c r="T84">
        <v>0</v>
      </c>
      <c r="U84">
        <v>348.97500000000002</v>
      </c>
      <c r="V84">
        <v>11.66</v>
      </c>
      <c r="W84">
        <v>34.799309999999998</v>
      </c>
      <c r="X84">
        <v>147.515624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35.244</v>
      </c>
      <c r="AH84">
        <v>140.34540000000001</v>
      </c>
      <c r="AI84">
        <v>33.097999999999999</v>
      </c>
      <c r="AJ84">
        <v>0</v>
      </c>
      <c r="AK84">
        <v>51.013800000000003</v>
      </c>
      <c r="AL84">
        <v>58.1</v>
      </c>
      <c r="AM84">
        <v>15.836040000000001</v>
      </c>
      <c r="AN84">
        <v>0.95650000000000002</v>
      </c>
      <c r="AO84">
        <v>0</v>
      </c>
      <c r="AP84">
        <v>6.2769000000000004</v>
      </c>
      <c r="AQ84">
        <v>31.751999999999999</v>
      </c>
      <c r="AR84">
        <v>49.68</v>
      </c>
      <c r="AS84">
        <v>30.939599999999999</v>
      </c>
      <c r="AT84">
        <v>14.996760999999999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3134.9402100000002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92</v>
      </c>
      <c r="N85">
        <v>118.125</v>
      </c>
      <c r="O85">
        <v>123.66562500000001</v>
      </c>
      <c r="P85">
        <v>125.58750000000001</v>
      </c>
      <c r="Q85">
        <v>20.556000000000001</v>
      </c>
      <c r="R85">
        <v>42.390099999999997</v>
      </c>
      <c r="S85">
        <v>26.3901</v>
      </c>
      <c r="T85">
        <v>0</v>
      </c>
      <c r="U85">
        <v>348.97500000000002</v>
      </c>
      <c r="V85">
        <v>11.66</v>
      </c>
      <c r="W85">
        <v>34.799309999999998</v>
      </c>
      <c r="X85">
        <v>147.515624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35.244</v>
      </c>
      <c r="AH85">
        <v>140.34540000000001</v>
      </c>
      <c r="AI85">
        <v>5.0919999999999996</v>
      </c>
      <c r="AJ85">
        <v>0</v>
      </c>
      <c r="AK85">
        <v>51.013800000000003</v>
      </c>
      <c r="AL85">
        <v>58.1</v>
      </c>
      <c r="AM85">
        <v>15.836040000000001</v>
      </c>
      <c r="AN85">
        <v>0.95650000000000002</v>
      </c>
      <c r="AO85">
        <v>0</v>
      </c>
      <c r="AP85">
        <v>2.0495999999999999</v>
      </c>
      <c r="AQ85">
        <v>31.751999999999999</v>
      </c>
      <c r="AR85">
        <v>49.68</v>
      </c>
      <c r="AS85">
        <v>30.939599999999999</v>
      </c>
      <c r="AT85">
        <v>13.956163999999999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3100.7183130000008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92</v>
      </c>
      <c r="N86">
        <v>118.125</v>
      </c>
      <c r="O86">
        <v>123.66562500000001</v>
      </c>
      <c r="P86">
        <v>125.58750000000001</v>
      </c>
      <c r="Q86">
        <v>20.556000000000001</v>
      </c>
      <c r="R86">
        <v>42.390099999999997</v>
      </c>
      <c r="S86">
        <v>26.3901</v>
      </c>
      <c r="T86">
        <v>0</v>
      </c>
      <c r="U86">
        <v>348.97500000000002</v>
      </c>
      <c r="V86">
        <v>11.66</v>
      </c>
      <c r="W86">
        <v>34.799309999999998</v>
      </c>
      <c r="X86">
        <v>147.515624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35.244</v>
      </c>
      <c r="AH86">
        <v>140.34540000000001</v>
      </c>
      <c r="AI86">
        <v>2.5459999999999998</v>
      </c>
      <c r="AJ86">
        <v>0</v>
      </c>
      <c r="AK86">
        <v>51.013800000000003</v>
      </c>
      <c r="AL86">
        <v>58.1</v>
      </c>
      <c r="AM86">
        <v>15.836040000000001</v>
      </c>
      <c r="AN86">
        <v>0.95650000000000002</v>
      </c>
      <c r="AO86">
        <v>0</v>
      </c>
      <c r="AP86">
        <v>2.0495999999999999</v>
      </c>
      <c r="AQ86">
        <v>31.751999999999999</v>
      </c>
      <c r="AR86">
        <v>49.68</v>
      </c>
      <c r="AS86">
        <v>30.939599999999999</v>
      </c>
      <c r="AT86">
        <v>14.996760999999999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3097.6329100000003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92</v>
      </c>
      <c r="N87">
        <v>118.125</v>
      </c>
      <c r="O87">
        <v>123.66562500000001</v>
      </c>
      <c r="P87">
        <v>125.58750000000001</v>
      </c>
      <c r="Q87">
        <v>20.556000000000001</v>
      </c>
      <c r="R87">
        <v>42.390099999999997</v>
      </c>
      <c r="S87">
        <v>26.3901</v>
      </c>
      <c r="T87">
        <v>0</v>
      </c>
      <c r="U87">
        <v>348.97500000000002</v>
      </c>
      <c r="V87">
        <v>11.66</v>
      </c>
      <c r="W87">
        <v>39.454999999999998</v>
      </c>
      <c r="X87">
        <v>147.515624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18.229800000000001</v>
      </c>
      <c r="AE87">
        <v>49.436556000000003</v>
      </c>
      <c r="AF87">
        <v>26.622</v>
      </c>
      <c r="AG87">
        <v>35.244</v>
      </c>
      <c r="AH87">
        <v>116.9545</v>
      </c>
      <c r="AI87">
        <v>0</v>
      </c>
      <c r="AJ87">
        <v>0</v>
      </c>
      <c r="AK87">
        <v>51.013800000000003</v>
      </c>
      <c r="AL87">
        <v>46.48</v>
      </c>
      <c r="AM87">
        <v>15.836040000000001</v>
      </c>
      <c r="AN87">
        <v>0.95650000000000002</v>
      </c>
      <c r="AO87">
        <v>0</v>
      </c>
      <c r="AP87">
        <v>0.51239999999999997</v>
      </c>
      <c r="AQ87">
        <v>31.751999999999999</v>
      </c>
      <c r="AR87">
        <v>49.68</v>
      </c>
      <c r="AS87">
        <v>30.939599999999999</v>
      </c>
      <c r="AT87">
        <v>14.996760999999999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3005.1184440000006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92</v>
      </c>
      <c r="N88">
        <v>118.125</v>
      </c>
      <c r="O88">
        <v>123.66562500000001</v>
      </c>
      <c r="P88">
        <v>125.58750000000001</v>
      </c>
      <c r="Q88">
        <v>20.556000000000001</v>
      </c>
      <c r="R88">
        <v>42.390099999999997</v>
      </c>
      <c r="S88">
        <v>26.3901</v>
      </c>
      <c r="T88">
        <v>0</v>
      </c>
      <c r="U88">
        <v>348.97500000000002</v>
      </c>
      <c r="V88">
        <v>11.66</v>
      </c>
      <c r="W88">
        <v>41.276000000000003</v>
      </c>
      <c r="X88">
        <v>147.515624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18.229800000000001</v>
      </c>
      <c r="AE88">
        <v>49.436556000000003</v>
      </c>
      <c r="AF88">
        <v>26.622</v>
      </c>
      <c r="AG88">
        <v>35.244</v>
      </c>
      <c r="AH88">
        <v>116.9545</v>
      </c>
      <c r="AI88">
        <v>0</v>
      </c>
      <c r="AJ88">
        <v>0</v>
      </c>
      <c r="AK88">
        <v>51.013800000000003</v>
      </c>
      <c r="AL88">
        <v>34.86</v>
      </c>
      <c r="AM88">
        <v>15.836040000000001</v>
      </c>
      <c r="AN88">
        <v>0.95650000000000002</v>
      </c>
      <c r="AO88">
        <v>0</v>
      </c>
      <c r="AP88">
        <v>0.51239999999999997</v>
      </c>
      <c r="AQ88">
        <v>31.751999999999999</v>
      </c>
      <c r="AR88">
        <v>49.68</v>
      </c>
      <c r="AS88">
        <v>30.939599999999999</v>
      </c>
      <c r="AT88">
        <v>14.996760999999999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2995.3194440000007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92</v>
      </c>
      <c r="N89">
        <v>118.125</v>
      </c>
      <c r="O89">
        <v>123.66562500000001</v>
      </c>
      <c r="P89">
        <v>125.58750000000001</v>
      </c>
      <c r="Q89">
        <v>20.556000000000001</v>
      </c>
      <c r="R89">
        <v>42.390099999999997</v>
      </c>
      <c r="S89">
        <v>26.3901</v>
      </c>
      <c r="T89">
        <v>0</v>
      </c>
      <c r="U89">
        <v>348.97500000000002</v>
      </c>
      <c r="V89">
        <v>11.66</v>
      </c>
      <c r="W89">
        <v>41.276000000000003</v>
      </c>
      <c r="X89">
        <v>147.515624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18.229800000000001</v>
      </c>
      <c r="AE89">
        <v>49.436556000000003</v>
      </c>
      <c r="AF89">
        <v>26.622</v>
      </c>
      <c r="AG89">
        <v>35.244</v>
      </c>
      <c r="AH89">
        <v>116.9545</v>
      </c>
      <c r="AI89">
        <v>0</v>
      </c>
      <c r="AJ89">
        <v>0</v>
      </c>
      <c r="AK89">
        <v>51.013800000000003</v>
      </c>
      <c r="AL89">
        <v>34.86</v>
      </c>
      <c r="AM89">
        <v>15.836040000000001</v>
      </c>
      <c r="AN89">
        <v>0.95650000000000002</v>
      </c>
      <c r="AO89">
        <v>1.47E-3</v>
      </c>
      <c r="AP89">
        <v>0.51239999999999997</v>
      </c>
      <c r="AQ89">
        <v>31.751999999999999</v>
      </c>
      <c r="AR89">
        <v>49.68</v>
      </c>
      <c r="AS89">
        <v>30.939599999999999</v>
      </c>
      <c r="AT89">
        <v>14.996760999999999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2995.3209140000008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92</v>
      </c>
      <c r="N90">
        <v>118.125</v>
      </c>
      <c r="O90">
        <v>123.66562500000001</v>
      </c>
      <c r="P90">
        <v>125.58750000000001</v>
      </c>
      <c r="Q90">
        <v>20.556000000000001</v>
      </c>
      <c r="R90">
        <v>42.390099999999997</v>
      </c>
      <c r="S90">
        <v>26.3901</v>
      </c>
      <c r="T90">
        <v>0</v>
      </c>
      <c r="U90">
        <v>348.97500000000002</v>
      </c>
      <c r="V90">
        <v>11.66</v>
      </c>
      <c r="W90">
        <v>43.097000000000001</v>
      </c>
      <c r="X90">
        <v>147.515624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18.229800000000001</v>
      </c>
      <c r="AE90">
        <v>49.436556000000003</v>
      </c>
      <c r="AF90">
        <v>26.622</v>
      </c>
      <c r="AG90">
        <v>35.244</v>
      </c>
      <c r="AH90">
        <v>116.9545</v>
      </c>
      <c r="AI90">
        <v>0</v>
      </c>
      <c r="AJ90">
        <v>0</v>
      </c>
      <c r="AK90">
        <v>51.013800000000003</v>
      </c>
      <c r="AL90">
        <v>34.86</v>
      </c>
      <c r="AM90">
        <v>15.836040000000001</v>
      </c>
      <c r="AN90">
        <v>0.95650000000000002</v>
      </c>
      <c r="AO90">
        <v>0.19903799999999999</v>
      </c>
      <c r="AP90">
        <v>0.51239999999999997</v>
      </c>
      <c r="AQ90">
        <v>31.751999999999999</v>
      </c>
      <c r="AR90">
        <v>49.68</v>
      </c>
      <c r="AS90">
        <v>30.939599999999999</v>
      </c>
      <c r="AT90">
        <v>14.996760999999999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2997.3394820000012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92</v>
      </c>
      <c r="N91">
        <v>118.125</v>
      </c>
      <c r="O91">
        <v>123.66562500000001</v>
      </c>
      <c r="P91">
        <v>125.58750000000001</v>
      </c>
      <c r="Q91">
        <v>20.556000000000001</v>
      </c>
      <c r="R91">
        <v>42.390099999999997</v>
      </c>
      <c r="S91">
        <v>26.3901</v>
      </c>
      <c r="T91">
        <v>0</v>
      </c>
      <c r="U91">
        <v>348.97500000000002</v>
      </c>
      <c r="V91">
        <v>11.66</v>
      </c>
      <c r="W91">
        <v>43.097000000000001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35.244</v>
      </c>
      <c r="AH91">
        <v>140.34540000000001</v>
      </c>
      <c r="AI91">
        <v>0</v>
      </c>
      <c r="AJ91">
        <v>0</v>
      </c>
      <c r="AK91">
        <v>51.013800000000003</v>
      </c>
      <c r="AL91">
        <v>34.86</v>
      </c>
      <c r="AM91">
        <v>15.836040000000001</v>
      </c>
      <c r="AN91">
        <v>0.95650000000000002</v>
      </c>
      <c r="AO91">
        <v>0.23902200000000001</v>
      </c>
      <c r="AP91">
        <v>1.2809999999999999</v>
      </c>
      <c r="AQ91">
        <v>31.751999999999999</v>
      </c>
      <c r="AR91">
        <v>49.68</v>
      </c>
      <c r="AS91">
        <v>30.939599999999999</v>
      </c>
      <c r="AT91">
        <v>14.996760999999999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3083.8431020000012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92</v>
      </c>
      <c r="N92">
        <v>118.125</v>
      </c>
      <c r="O92">
        <v>123.66562500000001</v>
      </c>
      <c r="P92">
        <v>125.58750000000001</v>
      </c>
      <c r="Q92">
        <v>20.556000000000001</v>
      </c>
      <c r="R92">
        <v>42.390099999999997</v>
      </c>
      <c r="S92">
        <v>26.3901</v>
      </c>
      <c r="T92">
        <v>0</v>
      </c>
      <c r="U92">
        <v>348.97500000000002</v>
      </c>
      <c r="V92">
        <v>11.66</v>
      </c>
      <c r="W92">
        <v>43.097000000000001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35.244</v>
      </c>
      <c r="AH92">
        <v>140.34540000000001</v>
      </c>
      <c r="AI92">
        <v>0</v>
      </c>
      <c r="AJ92">
        <v>0</v>
      </c>
      <c r="AK92">
        <v>51.013800000000003</v>
      </c>
      <c r="AL92">
        <v>34.86</v>
      </c>
      <c r="AM92">
        <v>15.836040000000001</v>
      </c>
      <c r="AN92">
        <v>0.95650000000000002</v>
      </c>
      <c r="AO92">
        <v>0.36044399999999999</v>
      </c>
      <c r="AP92">
        <v>1.2809999999999999</v>
      </c>
      <c r="AQ92">
        <v>31.751999999999999</v>
      </c>
      <c r="AR92">
        <v>49.68</v>
      </c>
      <c r="AS92">
        <v>31.897383000000001</v>
      </c>
      <c r="AT92">
        <v>14.109080000000001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3084.034626000001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92</v>
      </c>
      <c r="N93">
        <v>118.125</v>
      </c>
      <c r="O93">
        <v>123.66562500000001</v>
      </c>
      <c r="P93">
        <v>125.58750000000001</v>
      </c>
      <c r="Q93">
        <v>20.556000000000001</v>
      </c>
      <c r="R93">
        <v>42.390099999999997</v>
      </c>
      <c r="S93">
        <v>26.3901</v>
      </c>
      <c r="T93">
        <v>0</v>
      </c>
      <c r="U93">
        <v>348.97500000000002</v>
      </c>
      <c r="V93">
        <v>11.66</v>
      </c>
      <c r="W93">
        <v>43.097000000000001</v>
      </c>
      <c r="X93">
        <v>147.515624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35.244</v>
      </c>
      <c r="AH93">
        <v>140.34540000000001</v>
      </c>
      <c r="AI93">
        <v>0</v>
      </c>
      <c r="AJ93">
        <v>0</v>
      </c>
      <c r="AK93">
        <v>51.013800000000003</v>
      </c>
      <c r="AL93">
        <v>34.86</v>
      </c>
      <c r="AM93">
        <v>15.836040000000001</v>
      </c>
      <c r="AN93">
        <v>0.95650000000000002</v>
      </c>
      <c r="AO93">
        <v>0.14846999999999999</v>
      </c>
      <c r="AP93">
        <v>1.2809999999999999</v>
      </c>
      <c r="AQ93">
        <v>31.751999999999999</v>
      </c>
      <c r="AR93">
        <v>49.68</v>
      </c>
      <c r="AS93">
        <v>31.897383000000001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3078.1565330000008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125.58750000000001</v>
      </c>
      <c r="Q94">
        <v>20.556000000000001</v>
      </c>
      <c r="R94">
        <v>42.390099999999997</v>
      </c>
      <c r="S94">
        <v>26.3901</v>
      </c>
      <c r="T94">
        <v>0</v>
      </c>
      <c r="U94">
        <v>348.97500000000002</v>
      </c>
      <c r="V94">
        <v>11.66</v>
      </c>
      <c r="W94">
        <v>43.097000000000001</v>
      </c>
      <c r="X94">
        <v>147.515624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35.244</v>
      </c>
      <c r="AH94">
        <v>140.34540000000001</v>
      </c>
      <c r="AI94">
        <v>0</v>
      </c>
      <c r="AJ94">
        <v>0</v>
      </c>
      <c r="AK94">
        <v>51.013800000000003</v>
      </c>
      <c r="AL94">
        <v>34.86</v>
      </c>
      <c r="AM94">
        <v>15.836040000000001</v>
      </c>
      <c r="AN94">
        <v>0.95650000000000002</v>
      </c>
      <c r="AO94">
        <v>0.24931200000000001</v>
      </c>
      <c r="AP94">
        <v>1.2809999999999999</v>
      </c>
      <c r="AQ94">
        <v>31.751999999999999</v>
      </c>
      <c r="AR94">
        <v>49.68</v>
      </c>
      <c r="AS94">
        <v>31.897383000000001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3078.2573750000006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125.58750000000001</v>
      </c>
      <c r="Q95">
        <v>20.556000000000001</v>
      </c>
      <c r="R95">
        <v>42.390099999999997</v>
      </c>
      <c r="S95">
        <v>26.3901</v>
      </c>
      <c r="T95">
        <v>0</v>
      </c>
      <c r="U95">
        <v>348.97500000000002</v>
      </c>
      <c r="V95">
        <v>11.66</v>
      </c>
      <c r="W95">
        <v>43.097000000000001</v>
      </c>
      <c r="X95">
        <v>147.515624</v>
      </c>
      <c r="Y95">
        <v>0</v>
      </c>
      <c r="Z95">
        <v>13.1076</v>
      </c>
      <c r="AA95">
        <v>28.045000000000002</v>
      </c>
      <c r="AB95">
        <v>26.260100000000001</v>
      </c>
      <c r="AC95">
        <v>19.35568</v>
      </c>
      <c r="AD95">
        <v>27.408107999999999</v>
      </c>
      <c r="AE95">
        <v>28.225999999999999</v>
      </c>
      <c r="AF95">
        <v>17.748000000000001</v>
      </c>
      <c r="AG95">
        <v>35.244</v>
      </c>
      <c r="AH95">
        <v>132.58000000000001</v>
      </c>
      <c r="AI95">
        <v>0</v>
      </c>
      <c r="AJ95">
        <v>0</v>
      </c>
      <c r="AK95">
        <v>51.013800000000003</v>
      </c>
      <c r="AL95">
        <v>34.86</v>
      </c>
      <c r="AM95">
        <v>10.584020000000001</v>
      </c>
      <c r="AN95">
        <v>0.95650000000000002</v>
      </c>
      <c r="AO95">
        <v>0.33280799999999999</v>
      </c>
      <c r="AP95">
        <v>1.2809999999999999</v>
      </c>
      <c r="AQ95">
        <v>31.751999999999999</v>
      </c>
      <c r="AR95">
        <v>49.68</v>
      </c>
      <c r="AS95">
        <v>30.939599999999999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2994.2628840000007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125.58750000000001</v>
      </c>
      <c r="Q96">
        <v>20.556000000000001</v>
      </c>
      <c r="R96">
        <v>42.390099999999997</v>
      </c>
      <c r="S96">
        <v>26.3901</v>
      </c>
      <c r="T96">
        <v>0</v>
      </c>
      <c r="U96">
        <v>348.97500000000002</v>
      </c>
      <c r="V96">
        <v>11.66</v>
      </c>
      <c r="W96">
        <v>43.097000000000001</v>
      </c>
      <c r="X96">
        <v>147.515624</v>
      </c>
      <c r="Y96">
        <v>0</v>
      </c>
      <c r="Z96">
        <v>6.5537999999999998</v>
      </c>
      <c r="AA96">
        <v>28.045000000000002</v>
      </c>
      <c r="AB96">
        <v>26.260100000000001</v>
      </c>
      <c r="AC96">
        <v>19.35568</v>
      </c>
      <c r="AD96">
        <v>27.408107999999999</v>
      </c>
      <c r="AE96">
        <v>28.225999999999999</v>
      </c>
      <c r="AF96">
        <v>17.748000000000001</v>
      </c>
      <c r="AG96">
        <v>35.244</v>
      </c>
      <c r="AH96">
        <v>104.17</v>
      </c>
      <c r="AI96">
        <v>0</v>
      </c>
      <c r="AJ96">
        <v>0</v>
      </c>
      <c r="AK96">
        <v>51.013800000000003</v>
      </c>
      <c r="AL96">
        <v>34.86</v>
      </c>
      <c r="AM96">
        <v>10.584020000000001</v>
      </c>
      <c r="AN96">
        <v>0.95650000000000002</v>
      </c>
      <c r="AO96">
        <v>0.38219999999999998</v>
      </c>
      <c r="AP96">
        <v>1.2809999999999999</v>
      </c>
      <c r="AQ96">
        <v>31.751999999999999</v>
      </c>
      <c r="AR96">
        <v>49.68</v>
      </c>
      <c r="AS96">
        <v>30.939599999999999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2959.348476000001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92</v>
      </c>
      <c r="N97">
        <v>118.125</v>
      </c>
      <c r="O97">
        <v>123.66562500000001</v>
      </c>
      <c r="P97">
        <v>125.58750000000001</v>
      </c>
      <c r="Q97">
        <v>20.556000000000001</v>
      </c>
      <c r="R97">
        <v>42.390099999999997</v>
      </c>
      <c r="S97">
        <v>26.3901</v>
      </c>
      <c r="T97">
        <v>0</v>
      </c>
      <c r="U97">
        <v>354.375</v>
      </c>
      <c r="V97">
        <v>11.66</v>
      </c>
      <c r="W97">
        <v>43.097000000000001</v>
      </c>
      <c r="X97">
        <v>147.515624</v>
      </c>
      <c r="Y97">
        <v>0</v>
      </c>
      <c r="Z97">
        <v>6.5537999999999998</v>
      </c>
      <c r="AA97">
        <v>28.045000000000002</v>
      </c>
      <c r="AB97">
        <v>26.260100000000001</v>
      </c>
      <c r="AC97">
        <v>19.35568</v>
      </c>
      <c r="AD97">
        <v>27.408107999999999</v>
      </c>
      <c r="AE97">
        <v>28.225999999999999</v>
      </c>
      <c r="AF97">
        <v>17.748000000000001</v>
      </c>
      <c r="AG97">
        <v>35.244</v>
      </c>
      <c r="AH97">
        <v>85.23</v>
      </c>
      <c r="AI97">
        <v>0</v>
      </c>
      <c r="AJ97">
        <v>0</v>
      </c>
      <c r="AK97">
        <v>51.013800000000003</v>
      </c>
      <c r="AL97">
        <v>34.86</v>
      </c>
      <c r="AM97">
        <v>10.584020000000001</v>
      </c>
      <c r="AN97">
        <v>0.95650000000000002</v>
      </c>
      <c r="AO97">
        <v>0.441</v>
      </c>
      <c r="AP97">
        <v>1.2809999999999999</v>
      </c>
      <c r="AQ97">
        <v>31.751999999999999</v>
      </c>
      <c r="AR97">
        <v>49.68</v>
      </c>
      <c r="AS97">
        <v>30.939599999999999</v>
      </c>
      <c r="AT97">
        <v>13.922312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2944.7928270000011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92</v>
      </c>
      <c r="N98">
        <v>118.125</v>
      </c>
      <c r="O98">
        <v>123.66562500000001</v>
      </c>
      <c r="P98">
        <v>125.58750000000001</v>
      </c>
      <c r="Q98">
        <v>20.556000000000001</v>
      </c>
      <c r="R98">
        <v>42.390099999999997</v>
      </c>
      <c r="S98">
        <v>26.3901</v>
      </c>
      <c r="T98">
        <v>0</v>
      </c>
      <c r="U98">
        <v>354.375</v>
      </c>
      <c r="V98">
        <v>11.66</v>
      </c>
      <c r="W98">
        <v>43.097000000000001</v>
      </c>
      <c r="X98">
        <v>147.515624</v>
      </c>
      <c r="Y98">
        <v>0</v>
      </c>
      <c r="Z98">
        <v>6.5537999999999998</v>
      </c>
      <c r="AA98">
        <v>28.045000000000002</v>
      </c>
      <c r="AB98">
        <v>26.260100000000001</v>
      </c>
      <c r="AC98">
        <v>19.35568</v>
      </c>
      <c r="AD98">
        <v>27.408107999999999</v>
      </c>
      <c r="AE98">
        <v>28.225999999999999</v>
      </c>
      <c r="AF98">
        <v>17.748000000000001</v>
      </c>
      <c r="AG98">
        <v>35.244</v>
      </c>
      <c r="AH98">
        <v>53.316099999999999</v>
      </c>
      <c r="AI98">
        <v>0</v>
      </c>
      <c r="AJ98">
        <v>0</v>
      </c>
      <c r="AK98">
        <v>51.013800000000003</v>
      </c>
      <c r="AL98">
        <v>34.86</v>
      </c>
      <c r="AM98">
        <v>10.130800000000001</v>
      </c>
      <c r="AN98">
        <v>0.95650000000000002</v>
      </c>
      <c r="AO98">
        <v>0.47039999999999998</v>
      </c>
      <c r="AP98">
        <v>1.2809999999999999</v>
      </c>
      <c r="AQ98">
        <v>31.751999999999999</v>
      </c>
      <c r="AR98">
        <v>49.68</v>
      </c>
      <c r="AS98">
        <v>30.939599999999999</v>
      </c>
      <c r="AT98">
        <v>13.090873999999999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2911.6236690000014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16.423914630999974</v>
      </c>
      <c r="L99">
        <f t="shared" si="2"/>
        <v>15.675600000000024</v>
      </c>
      <c r="M99">
        <f t="shared" si="2"/>
        <v>2.2050000000000001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0.49334400000000067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8.3780999999999857</v>
      </c>
      <c r="V99">
        <f t="shared" si="2"/>
        <v>0.27983999999999998</v>
      </c>
      <c r="W99">
        <f t="shared" si="2"/>
        <v>0.85684120000000041</v>
      </c>
      <c r="X99">
        <f t="shared" si="2"/>
        <v>3.540374975999995</v>
      </c>
      <c r="Y99">
        <f t="shared" si="2"/>
        <v>0</v>
      </c>
      <c r="Z99">
        <f t="shared" si="2"/>
        <v>0.24412905000000015</v>
      </c>
      <c r="AA99">
        <f t="shared" si="2"/>
        <v>0.39486886000000004</v>
      </c>
      <c r="AB99">
        <f t="shared" si="2"/>
        <v>0.51593764999999947</v>
      </c>
      <c r="AC99">
        <f t="shared" si="2"/>
        <v>0.38236986599999923</v>
      </c>
      <c r="AD99">
        <f t="shared" si="2"/>
        <v>0.43321138200000037</v>
      </c>
      <c r="AE99">
        <f t="shared" si="2"/>
        <v>0.91826362800000094</v>
      </c>
      <c r="AF99">
        <f t="shared" si="2"/>
        <v>0.30615300000000029</v>
      </c>
      <c r="AG99">
        <f t="shared" si="2"/>
        <v>0.84585600000000094</v>
      </c>
      <c r="AH99">
        <f t="shared" si="2"/>
        <v>1.2196413000000004</v>
      </c>
      <c r="AI99">
        <f t="shared" si="2"/>
        <v>0.14575849999999996</v>
      </c>
      <c r="AJ99">
        <f t="shared" si="2"/>
        <v>0</v>
      </c>
      <c r="AK99">
        <f t="shared" si="2"/>
        <v>1.2243312000000004</v>
      </c>
      <c r="AL99">
        <f t="shared" si="2"/>
        <v>1.0562580000000001</v>
      </c>
      <c r="AM99">
        <f t="shared" si="2"/>
        <v>0.18660000500000018</v>
      </c>
      <c r="AN99">
        <f t="shared" si="2"/>
        <v>2.2956000000000022E-2</v>
      </c>
      <c r="AO99">
        <f t="shared" si="2"/>
        <v>3.2237834999999998E-3</v>
      </c>
      <c r="AP99">
        <f t="shared" si="2"/>
        <v>5.9054100000000054E-2</v>
      </c>
      <c r="AQ99">
        <f t="shared" si="2"/>
        <v>0.44099999999999967</v>
      </c>
      <c r="AR99">
        <f t="shared" si="2"/>
        <v>1.2022559999999993</v>
      </c>
      <c r="AS99">
        <f t="shared" si="2"/>
        <v>0.76376421375000059</v>
      </c>
      <c r="AT99">
        <f t="shared" si="2"/>
        <v>0.35072731475000041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69.037174459999974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662.46794699999998</v>
      </c>
      <c r="L3">
        <v>630.02849000000003</v>
      </c>
      <c r="M3">
        <v>88.743200000000002</v>
      </c>
      <c r="N3">
        <v>113.943375</v>
      </c>
      <c r="O3">
        <v>119.287862</v>
      </c>
      <c r="P3">
        <v>121.141702</v>
      </c>
      <c r="Q3">
        <v>19.828317999999999</v>
      </c>
      <c r="R3">
        <v>40.889490000000002</v>
      </c>
      <c r="S3">
        <v>25.45589</v>
      </c>
      <c r="T3">
        <v>0</v>
      </c>
      <c r="U3">
        <v>336.621285</v>
      </c>
      <c r="V3">
        <v>11.247235999999999</v>
      </c>
      <c r="W3">
        <v>33.567413999999999</v>
      </c>
      <c r="X3">
        <v>142.29357099999999</v>
      </c>
      <c r="Y3">
        <v>0</v>
      </c>
      <c r="Z3">
        <v>6.3217949999999998</v>
      </c>
      <c r="AA3">
        <v>27.104025</v>
      </c>
      <c r="AB3">
        <v>12.703821</v>
      </c>
      <c r="AC3">
        <v>9.3352439999999994</v>
      </c>
      <c r="AD3">
        <v>8.7922329999999995</v>
      </c>
      <c r="AE3">
        <v>27.845590000000001</v>
      </c>
      <c r="AF3">
        <v>8.5598600000000005</v>
      </c>
      <c r="AG3">
        <v>33.996361999999998</v>
      </c>
      <c r="AH3">
        <v>45.125723999999998</v>
      </c>
      <c r="AI3">
        <v>0</v>
      </c>
      <c r="AJ3">
        <v>0</v>
      </c>
      <c r="AK3">
        <v>49.207911000000003</v>
      </c>
      <c r="AL3">
        <v>20.175574000000001</v>
      </c>
      <c r="AM3">
        <v>5.0918150000000004</v>
      </c>
      <c r="AN3">
        <v>0.92264000000000002</v>
      </c>
      <c r="AO3">
        <v>1.1131</v>
      </c>
      <c r="AP3">
        <v>0.98852200000000001</v>
      </c>
      <c r="AQ3">
        <v>30.627979</v>
      </c>
      <c r="AR3">
        <v>47.921328000000003</v>
      </c>
      <c r="AS3">
        <v>31.66095</v>
      </c>
      <c r="AT3">
        <v>14.387364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2727.3976170000001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662.46794699999998</v>
      </c>
      <c r="L4">
        <v>630.02849000000003</v>
      </c>
      <c r="M4">
        <v>88.743200000000002</v>
      </c>
      <c r="N4">
        <v>113.943375</v>
      </c>
      <c r="O4">
        <v>119.287862</v>
      </c>
      <c r="P4">
        <v>121.141702</v>
      </c>
      <c r="Q4">
        <v>19.828317999999999</v>
      </c>
      <c r="R4">
        <v>40.889490000000002</v>
      </c>
      <c r="S4">
        <v>25.45589</v>
      </c>
      <c r="T4">
        <v>0</v>
      </c>
      <c r="U4">
        <v>336.621285</v>
      </c>
      <c r="V4">
        <v>11.247235999999999</v>
      </c>
      <c r="W4">
        <v>33.567413999999999</v>
      </c>
      <c r="X4">
        <v>142.29357099999999</v>
      </c>
      <c r="Y4">
        <v>0</v>
      </c>
      <c r="Z4">
        <v>6.3217949999999998</v>
      </c>
      <c r="AA4">
        <v>27.104025</v>
      </c>
      <c r="AB4">
        <v>12.703821</v>
      </c>
      <c r="AC4">
        <v>9.3352439999999994</v>
      </c>
      <c r="AD4">
        <v>8.7922329999999995</v>
      </c>
      <c r="AE4">
        <v>27.845590000000001</v>
      </c>
      <c r="AF4">
        <v>8.5598600000000005</v>
      </c>
      <c r="AG4">
        <v>33.996361999999998</v>
      </c>
      <c r="AH4">
        <v>45.125723999999998</v>
      </c>
      <c r="AI4">
        <v>0</v>
      </c>
      <c r="AJ4">
        <v>0</v>
      </c>
      <c r="AK4">
        <v>49.207911000000003</v>
      </c>
      <c r="AL4">
        <v>33.625956000000002</v>
      </c>
      <c r="AM4">
        <v>5.0918150000000004</v>
      </c>
      <c r="AN4">
        <v>0.92264000000000002</v>
      </c>
      <c r="AO4">
        <v>1.0867260000000001</v>
      </c>
      <c r="AP4">
        <v>0.98852200000000001</v>
      </c>
      <c r="AQ4">
        <v>30.627979</v>
      </c>
      <c r="AR4">
        <v>47.921328000000003</v>
      </c>
      <c r="AS4">
        <v>31.66095</v>
      </c>
      <c r="AT4">
        <v>14.465876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2740.9001370000001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662.46794699999998</v>
      </c>
      <c r="L5">
        <v>630.02849000000003</v>
      </c>
      <c r="M5">
        <v>88.743200000000002</v>
      </c>
      <c r="N5">
        <v>113.943375</v>
      </c>
      <c r="O5">
        <v>119.287862</v>
      </c>
      <c r="P5">
        <v>121.141702</v>
      </c>
      <c r="Q5">
        <v>19.828317999999999</v>
      </c>
      <c r="R5">
        <v>40.889490000000002</v>
      </c>
      <c r="S5">
        <v>25.45589</v>
      </c>
      <c r="T5">
        <v>0</v>
      </c>
      <c r="U5">
        <v>336.621285</v>
      </c>
      <c r="V5">
        <v>11.247235999999999</v>
      </c>
      <c r="W5">
        <v>33.567413999999999</v>
      </c>
      <c r="X5">
        <v>142.29357099999999</v>
      </c>
      <c r="Y5">
        <v>0</v>
      </c>
      <c r="Z5">
        <v>6.3217949999999998</v>
      </c>
      <c r="AA5">
        <v>13.552013000000001</v>
      </c>
      <c r="AB5">
        <v>12.703821</v>
      </c>
      <c r="AC5">
        <v>9.3352439999999994</v>
      </c>
      <c r="AD5">
        <v>8.7922329999999995</v>
      </c>
      <c r="AE5">
        <v>27.845590000000001</v>
      </c>
      <c r="AF5">
        <v>8.5598600000000005</v>
      </c>
      <c r="AG5">
        <v>33.996361999999998</v>
      </c>
      <c r="AH5">
        <v>45.125723999999998</v>
      </c>
      <c r="AI5">
        <v>0</v>
      </c>
      <c r="AJ5">
        <v>0</v>
      </c>
      <c r="AK5">
        <v>49.207911000000003</v>
      </c>
      <c r="AL5">
        <v>77.339698999999996</v>
      </c>
      <c r="AM5">
        <v>5.0918150000000004</v>
      </c>
      <c r="AN5">
        <v>0.92264000000000002</v>
      </c>
      <c r="AO5">
        <v>0.70302600000000004</v>
      </c>
      <c r="AP5">
        <v>0.98852200000000001</v>
      </c>
      <c r="AQ5">
        <v>30.627979</v>
      </c>
      <c r="AR5">
        <v>47.921328000000003</v>
      </c>
      <c r="AS5">
        <v>31.66095</v>
      </c>
      <c r="AT5">
        <v>13.310722999999999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2769.5230150000002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662.46794699999998</v>
      </c>
      <c r="L6">
        <v>630.02849000000003</v>
      </c>
      <c r="M6">
        <v>88.743200000000002</v>
      </c>
      <c r="N6">
        <v>113.943375</v>
      </c>
      <c r="O6">
        <v>119.287862</v>
      </c>
      <c r="P6">
        <v>121.141702</v>
      </c>
      <c r="Q6">
        <v>19.828317999999999</v>
      </c>
      <c r="R6">
        <v>40.889490000000002</v>
      </c>
      <c r="S6">
        <v>25.45589</v>
      </c>
      <c r="T6">
        <v>0</v>
      </c>
      <c r="U6">
        <v>336.621285</v>
      </c>
      <c r="V6">
        <v>11.247235999999999</v>
      </c>
      <c r="W6">
        <v>33.567413999999999</v>
      </c>
      <c r="X6">
        <v>142.29357099999999</v>
      </c>
      <c r="Y6">
        <v>0</v>
      </c>
      <c r="Z6">
        <v>6.3217949999999998</v>
      </c>
      <c r="AA6">
        <v>13.552013000000001</v>
      </c>
      <c r="AB6">
        <v>12.703821</v>
      </c>
      <c r="AC6">
        <v>9.3352439999999994</v>
      </c>
      <c r="AD6">
        <v>8.7922329999999995</v>
      </c>
      <c r="AE6">
        <v>27.845590000000001</v>
      </c>
      <c r="AF6">
        <v>8.5598600000000005</v>
      </c>
      <c r="AG6">
        <v>33.996361999999998</v>
      </c>
      <c r="AH6">
        <v>45.125723999999998</v>
      </c>
      <c r="AI6">
        <v>0</v>
      </c>
      <c r="AJ6">
        <v>0</v>
      </c>
      <c r="AK6">
        <v>49.207911000000003</v>
      </c>
      <c r="AL6">
        <v>77.339698999999996</v>
      </c>
      <c r="AM6">
        <v>5.0918150000000004</v>
      </c>
      <c r="AN6">
        <v>0.92264000000000002</v>
      </c>
      <c r="AO6">
        <v>0.63836599999999999</v>
      </c>
      <c r="AP6">
        <v>0.98852200000000001</v>
      </c>
      <c r="AQ6">
        <v>30.627979</v>
      </c>
      <c r="AR6">
        <v>47.921328000000003</v>
      </c>
      <c r="AS6">
        <v>31.66095</v>
      </c>
      <c r="AT6">
        <v>12.995448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2769.1430800000003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662.46794699999998</v>
      </c>
      <c r="L7">
        <v>630.02849000000003</v>
      </c>
      <c r="M7">
        <v>88.743200000000002</v>
      </c>
      <c r="N7">
        <v>113.943375</v>
      </c>
      <c r="O7">
        <v>119.287862</v>
      </c>
      <c r="P7">
        <v>121.141702</v>
      </c>
      <c r="Q7">
        <v>19.828317999999999</v>
      </c>
      <c r="R7">
        <v>40.889490000000002</v>
      </c>
      <c r="S7">
        <v>25.45589</v>
      </c>
      <c r="T7">
        <v>0</v>
      </c>
      <c r="U7">
        <v>336.621285</v>
      </c>
      <c r="V7">
        <v>11.247235999999999</v>
      </c>
      <c r="W7">
        <v>32.203170999999998</v>
      </c>
      <c r="X7">
        <v>142.29357099999999</v>
      </c>
      <c r="Y7">
        <v>0</v>
      </c>
      <c r="Z7">
        <v>6.3217949999999998</v>
      </c>
      <c r="AA7">
        <v>13.552013000000001</v>
      </c>
      <c r="AB7">
        <v>12.703821</v>
      </c>
      <c r="AC7">
        <v>9.3352439999999994</v>
      </c>
      <c r="AD7">
        <v>8.7922329999999995</v>
      </c>
      <c r="AE7">
        <v>27.845590000000001</v>
      </c>
      <c r="AF7">
        <v>8.5598600000000005</v>
      </c>
      <c r="AG7">
        <v>33.996361999999998</v>
      </c>
      <c r="AH7">
        <v>45.125723999999998</v>
      </c>
      <c r="AI7">
        <v>0</v>
      </c>
      <c r="AJ7">
        <v>0</v>
      </c>
      <c r="AK7">
        <v>49.207911000000003</v>
      </c>
      <c r="AL7">
        <v>77.339698999999996</v>
      </c>
      <c r="AM7">
        <v>5.0918150000000004</v>
      </c>
      <c r="AN7">
        <v>0.92264000000000002</v>
      </c>
      <c r="AO7">
        <v>0.45289699999999999</v>
      </c>
      <c r="AP7">
        <v>0.98852200000000001</v>
      </c>
      <c r="AQ7">
        <v>30.627979</v>
      </c>
      <c r="AR7">
        <v>47.921328000000003</v>
      </c>
      <c r="AS7">
        <v>31.66095</v>
      </c>
      <c r="AT7">
        <v>12.586103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2767.1840230000003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662.46794699999998</v>
      </c>
      <c r="L8">
        <v>630.02849000000003</v>
      </c>
      <c r="M8">
        <v>88.743200000000002</v>
      </c>
      <c r="N8">
        <v>113.943375</v>
      </c>
      <c r="O8">
        <v>119.287862</v>
      </c>
      <c r="P8">
        <v>121.141702</v>
      </c>
      <c r="Q8">
        <v>19.828317999999999</v>
      </c>
      <c r="R8">
        <v>40.889490000000002</v>
      </c>
      <c r="S8">
        <v>25.45589</v>
      </c>
      <c r="T8">
        <v>0</v>
      </c>
      <c r="U8">
        <v>336.621285</v>
      </c>
      <c r="V8">
        <v>11.247235999999999</v>
      </c>
      <c r="W8">
        <v>32.203170999999998</v>
      </c>
      <c r="X8">
        <v>142.29357099999999</v>
      </c>
      <c r="Y8">
        <v>0</v>
      </c>
      <c r="Z8">
        <v>6.3217949999999998</v>
      </c>
      <c r="AA8">
        <v>0</v>
      </c>
      <c r="AB8">
        <v>12.703821</v>
      </c>
      <c r="AC8">
        <v>9.3352439999999994</v>
      </c>
      <c r="AD8">
        <v>8.7922329999999995</v>
      </c>
      <c r="AE8">
        <v>27.845590000000001</v>
      </c>
      <c r="AF8">
        <v>8.5598600000000005</v>
      </c>
      <c r="AG8">
        <v>33.996361999999998</v>
      </c>
      <c r="AH8">
        <v>22.562861999999999</v>
      </c>
      <c r="AI8">
        <v>0</v>
      </c>
      <c r="AJ8">
        <v>0</v>
      </c>
      <c r="AK8">
        <v>49.207911000000003</v>
      </c>
      <c r="AL8">
        <v>77.339698999999996</v>
      </c>
      <c r="AM8">
        <v>5.0918150000000004</v>
      </c>
      <c r="AN8">
        <v>0.92264000000000002</v>
      </c>
      <c r="AO8">
        <v>0.44807599999999997</v>
      </c>
      <c r="AP8">
        <v>0.98852200000000001</v>
      </c>
      <c r="AQ8">
        <v>30.627979</v>
      </c>
      <c r="AR8">
        <v>47.921328000000003</v>
      </c>
      <c r="AS8">
        <v>31.66095</v>
      </c>
      <c r="AT8">
        <v>8.7447700000000008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2727.2229940000002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662.46794699999998</v>
      </c>
      <c r="L9">
        <v>630.02849000000003</v>
      </c>
      <c r="M9">
        <v>88.743200000000002</v>
      </c>
      <c r="N9">
        <v>113.943375</v>
      </c>
      <c r="O9">
        <v>119.287862</v>
      </c>
      <c r="P9">
        <v>121.141702</v>
      </c>
      <c r="Q9">
        <v>19.828317999999999</v>
      </c>
      <c r="R9">
        <v>40.889490000000002</v>
      </c>
      <c r="S9">
        <v>25.45589</v>
      </c>
      <c r="T9">
        <v>0</v>
      </c>
      <c r="U9">
        <v>336.621285</v>
      </c>
      <c r="V9">
        <v>11.247235999999999</v>
      </c>
      <c r="W9">
        <v>32.203170999999998</v>
      </c>
      <c r="X9">
        <v>142.29357099999999</v>
      </c>
      <c r="Y9">
        <v>0</v>
      </c>
      <c r="Z9">
        <v>6.3217949999999998</v>
      </c>
      <c r="AA9">
        <v>0</v>
      </c>
      <c r="AB9">
        <v>12.703821</v>
      </c>
      <c r="AC9">
        <v>9.3352439999999994</v>
      </c>
      <c r="AD9">
        <v>8.7922329999999995</v>
      </c>
      <c r="AE9">
        <v>27.845590000000001</v>
      </c>
      <c r="AF9">
        <v>8.5598600000000005</v>
      </c>
      <c r="AG9">
        <v>33.996361999999998</v>
      </c>
      <c r="AH9">
        <v>22.562861999999999</v>
      </c>
      <c r="AI9">
        <v>0</v>
      </c>
      <c r="AJ9">
        <v>0</v>
      </c>
      <c r="AK9">
        <v>49.207911000000003</v>
      </c>
      <c r="AL9">
        <v>77.339698999999996</v>
      </c>
      <c r="AM9">
        <v>5.0918150000000004</v>
      </c>
      <c r="AN9">
        <v>0.92264000000000002</v>
      </c>
      <c r="AO9">
        <v>0.43786700000000001</v>
      </c>
      <c r="AP9">
        <v>0.98852200000000001</v>
      </c>
      <c r="AQ9">
        <v>10.452406</v>
      </c>
      <c r="AR9">
        <v>47.921328000000003</v>
      </c>
      <c r="AS9">
        <v>31.66095</v>
      </c>
      <c r="AT9">
        <v>12.167033999999999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2710.4594760000004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662.46794699999998</v>
      </c>
      <c r="L10">
        <v>630.02849000000003</v>
      </c>
      <c r="M10">
        <v>88.743200000000002</v>
      </c>
      <c r="N10">
        <v>113.943375</v>
      </c>
      <c r="O10">
        <v>119.287862</v>
      </c>
      <c r="P10">
        <v>121.141702</v>
      </c>
      <c r="Q10">
        <v>19.828317999999999</v>
      </c>
      <c r="R10">
        <v>40.889490000000002</v>
      </c>
      <c r="S10">
        <v>25.45589</v>
      </c>
      <c r="T10">
        <v>0</v>
      </c>
      <c r="U10">
        <v>336.621285</v>
      </c>
      <c r="V10">
        <v>11.247235999999999</v>
      </c>
      <c r="W10">
        <v>32.203170999999998</v>
      </c>
      <c r="X10">
        <v>142.29357099999999</v>
      </c>
      <c r="Y10">
        <v>0</v>
      </c>
      <c r="Z10">
        <v>6.3217949999999998</v>
      </c>
      <c r="AA10">
        <v>0</v>
      </c>
      <c r="AB10">
        <v>12.703821</v>
      </c>
      <c r="AC10">
        <v>9.3352439999999994</v>
      </c>
      <c r="AD10">
        <v>8.7922329999999995</v>
      </c>
      <c r="AE10">
        <v>27.845590000000001</v>
      </c>
      <c r="AF10">
        <v>8.5598600000000005</v>
      </c>
      <c r="AG10">
        <v>33.996361999999998</v>
      </c>
      <c r="AH10">
        <v>22.562861999999999</v>
      </c>
      <c r="AI10">
        <v>0</v>
      </c>
      <c r="AJ10">
        <v>0</v>
      </c>
      <c r="AK10">
        <v>49.207911000000003</v>
      </c>
      <c r="AL10">
        <v>77.339698999999996</v>
      </c>
      <c r="AM10">
        <v>5.0918150000000004</v>
      </c>
      <c r="AN10">
        <v>0.92264000000000002</v>
      </c>
      <c r="AO10">
        <v>0.41829899999999998</v>
      </c>
      <c r="AP10">
        <v>0.98852200000000001</v>
      </c>
      <c r="AQ10">
        <v>9.7231679999999994</v>
      </c>
      <c r="AR10">
        <v>47.921328000000003</v>
      </c>
      <c r="AS10">
        <v>31.66095</v>
      </c>
      <c r="AT10">
        <v>12.723677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2710.2673130000003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662.46794699999998</v>
      </c>
      <c r="L11">
        <v>630.02849000000003</v>
      </c>
      <c r="M11">
        <v>88.743200000000002</v>
      </c>
      <c r="N11">
        <v>113.943375</v>
      </c>
      <c r="O11">
        <v>119.287862</v>
      </c>
      <c r="P11">
        <v>121.141702</v>
      </c>
      <c r="Q11">
        <v>19.828317999999999</v>
      </c>
      <c r="R11">
        <v>40.889490000000002</v>
      </c>
      <c r="S11">
        <v>25.45589</v>
      </c>
      <c r="T11">
        <v>0</v>
      </c>
      <c r="U11">
        <v>336.621285</v>
      </c>
      <c r="V11">
        <v>11.247235999999999</v>
      </c>
      <c r="W11">
        <v>33.567413999999999</v>
      </c>
      <c r="X11">
        <v>142.29357099999999</v>
      </c>
      <c r="Y11">
        <v>0</v>
      </c>
      <c r="Z11">
        <v>6.3217949999999998</v>
      </c>
      <c r="AA11">
        <v>0</v>
      </c>
      <c r="AB11">
        <v>12.703821</v>
      </c>
      <c r="AC11">
        <v>9.3352439999999994</v>
      </c>
      <c r="AD11">
        <v>8.7922329999999995</v>
      </c>
      <c r="AE11">
        <v>27.845590000000001</v>
      </c>
      <c r="AF11">
        <v>8.5598600000000005</v>
      </c>
      <c r="AG11">
        <v>33.996361999999998</v>
      </c>
      <c r="AH11">
        <v>22.562861999999999</v>
      </c>
      <c r="AI11">
        <v>0</v>
      </c>
      <c r="AJ11">
        <v>0</v>
      </c>
      <c r="AK11">
        <v>49.207911000000003</v>
      </c>
      <c r="AL11">
        <v>77.339698999999996</v>
      </c>
      <c r="AM11">
        <v>5.0918150000000004</v>
      </c>
      <c r="AN11">
        <v>0.92264000000000002</v>
      </c>
      <c r="AO11">
        <v>0.24048600000000001</v>
      </c>
      <c r="AP11">
        <v>0.98852200000000001</v>
      </c>
      <c r="AQ11">
        <v>0</v>
      </c>
      <c r="AR11">
        <v>47.921328000000003</v>
      </c>
      <c r="AS11">
        <v>31.66095</v>
      </c>
      <c r="AT11">
        <v>13.004865000000001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2702.0117630000004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662.46794699999998</v>
      </c>
      <c r="L12">
        <v>630.02849000000003</v>
      </c>
      <c r="M12">
        <v>88.743200000000002</v>
      </c>
      <c r="N12">
        <v>113.943375</v>
      </c>
      <c r="O12">
        <v>119.287862</v>
      </c>
      <c r="P12">
        <v>121.141702</v>
      </c>
      <c r="Q12">
        <v>19.828317999999999</v>
      </c>
      <c r="R12">
        <v>40.889490000000002</v>
      </c>
      <c r="S12">
        <v>25.45589</v>
      </c>
      <c r="T12">
        <v>0</v>
      </c>
      <c r="U12">
        <v>336.621285</v>
      </c>
      <c r="V12">
        <v>11.247235999999999</v>
      </c>
      <c r="W12">
        <v>33.567413999999999</v>
      </c>
      <c r="X12">
        <v>142.29357099999999</v>
      </c>
      <c r="Y12">
        <v>0</v>
      </c>
      <c r="Z12">
        <v>6.3217949999999998</v>
      </c>
      <c r="AA12">
        <v>0</v>
      </c>
      <c r="AB12">
        <v>12.703821</v>
      </c>
      <c r="AC12">
        <v>9.3352439999999994</v>
      </c>
      <c r="AD12">
        <v>8.7922329999999995</v>
      </c>
      <c r="AE12">
        <v>27.845590000000001</v>
      </c>
      <c r="AF12">
        <v>8.5598600000000005</v>
      </c>
      <c r="AG12">
        <v>33.996361999999998</v>
      </c>
      <c r="AH12">
        <v>22.562861999999999</v>
      </c>
      <c r="AI12">
        <v>0</v>
      </c>
      <c r="AJ12">
        <v>0</v>
      </c>
      <c r="AK12">
        <v>49.207911000000003</v>
      </c>
      <c r="AL12">
        <v>77.339698999999996</v>
      </c>
      <c r="AM12">
        <v>5.0918150000000004</v>
      </c>
      <c r="AN12">
        <v>0.92264000000000002</v>
      </c>
      <c r="AO12">
        <v>0.24303900000000001</v>
      </c>
      <c r="AP12">
        <v>0.98852200000000001</v>
      </c>
      <c r="AQ12">
        <v>0</v>
      </c>
      <c r="AR12">
        <v>47.921328000000003</v>
      </c>
      <c r="AS12">
        <v>31.66095</v>
      </c>
      <c r="AT12">
        <v>12.185765999999999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2701.1952170000004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662.46794699999998</v>
      </c>
      <c r="L13">
        <v>630.02849000000003</v>
      </c>
      <c r="M13">
        <v>88.743200000000002</v>
      </c>
      <c r="N13">
        <v>113.943375</v>
      </c>
      <c r="O13">
        <v>119.287862</v>
      </c>
      <c r="P13">
        <v>121.141702</v>
      </c>
      <c r="Q13">
        <v>19.828317999999999</v>
      </c>
      <c r="R13">
        <v>40.889490000000002</v>
      </c>
      <c r="S13">
        <v>25.45589</v>
      </c>
      <c r="T13">
        <v>0</v>
      </c>
      <c r="U13">
        <v>336.621285</v>
      </c>
      <c r="V13">
        <v>11.247235999999999</v>
      </c>
      <c r="W13">
        <v>33.567413999999999</v>
      </c>
      <c r="X13">
        <v>142.29357099999999</v>
      </c>
      <c r="Y13">
        <v>0</v>
      </c>
      <c r="Z13">
        <v>6.3217949999999998</v>
      </c>
      <c r="AA13">
        <v>0</v>
      </c>
      <c r="AB13">
        <v>12.703821</v>
      </c>
      <c r="AC13">
        <v>9.3352439999999994</v>
      </c>
      <c r="AD13">
        <v>8.7922329999999995</v>
      </c>
      <c r="AE13">
        <v>27.845590000000001</v>
      </c>
      <c r="AF13">
        <v>8.5598600000000005</v>
      </c>
      <c r="AG13">
        <v>33.996361999999998</v>
      </c>
      <c r="AH13">
        <v>22.562861999999999</v>
      </c>
      <c r="AI13">
        <v>0</v>
      </c>
      <c r="AJ13">
        <v>0</v>
      </c>
      <c r="AK13">
        <v>49.207911000000003</v>
      </c>
      <c r="AL13">
        <v>44.834608000000003</v>
      </c>
      <c r="AM13">
        <v>5.0918150000000004</v>
      </c>
      <c r="AN13">
        <v>0.92264000000000002</v>
      </c>
      <c r="AO13">
        <v>0.27480100000000002</v>
      </c>
      <c r="AP13">
        <v>6.0546980000000001</v>
      </c>
      <c r="AQ13">
        <v>0</v>
      </c>
      <c r="AR13">
        <v>47.921328000000003</v>
      </c>
      <c r="AS13">
        <v>31.66095</v>
      </c>
      <c r="AT13">
        <v>12.884283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2674.4865810000001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662.46794699999998</v>
      </c>
      <c r="L14">
        <v>630.02849000000003</v>
      </c>
      <c r="M14">
        <v>88.743200000000002</v>
      </c>
      <c r="N14">
        <v>113.943375</v>
      </c>
      <c r="O14">
        <v>119.287862</v>
      </c>
      <c r="P14">
        <v>121.141702</v>
      </c>
      <c r="Q14">
        <v>19.828317999999999</v>
      </c>
      <c r="R14">
        <v>40.889490000000002</v>
      </c>
      <c r="S14">
        <v>25.45589</v>
      </c>
      <c r="T14">
        <v>0</v>
      </c>
      <c r="U14">
        <v>336.621285</v>
      </c>
      <c r="V14">
        <v>11.247235999999999</v>
      </c>
      <c r="W14">
        <v>33.567413999999999</v>
      </c>
      <c r="X14">
        <v>142.29357099999999</v>
      </c>
      <c r="Y14">
        <v>0</v>
      </c>
      <c r="Z14">
        <v>6.3217949999999998</v>
      </c>
      <c r="AA14">
        <v>0</v>
      </c>
      <c r="AB14">
        <v>12.703821</v>
      </c>
      <c r="AC14">
        <v>9.3352439999999994</v>
      </c>
      <c r="AD14">
        <v>8.7922329999999995</v>
      </c>
      <c r="AE14">
        <v>27.845590000000001</v>
      </c>
      <c r="AF14">
        <v>8.5598600000000005</v>
      </c>
      <c r="AG14">
        <v>33.996361999999998</v>
      </c>
      <c r="AH14">
        <v>22.562861999999999</v>
      </c>
      <c r="AI14">
        <v>0</v>
      </c>
      <c r="AJ14">
        <v>0</v>
      </c>
      <c r="AK14">
        <v>49.207911000000003</v>
      </c>
      <c r="AL14">
        <v>44.834608000000003</v>
      </c>
      <c r="AM14">
        <v>5.0918150000000004</v>
      </c>
      <c r="AN14">
        <v>0.92264000000000002</v>
      </c>
      <c r="AO14">
        <v>0.64318799999999998</v>
      </c>
      <c r="AP14">
        <v>6.0546980000000001</v>
      </c>
      <c r="AQ14">
        <v>0</v>
      </c>
      <c r="AR14">
        <v>47.921328000000003</v>
      </c>
      <c r="AS14">
        <v>31.66095</v>
      </c>
      <c r="AT14">
        <v>12.836071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2674.8067560000004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662.46794699999998</v>
      </c>
      <c r="L15">
        <v>630.02849000000003</v>
      </c>
      <c r="M15">
        <v>88.743200000000002</v>
      </c>
      <c r="N15">
        <v>113.943375</v>
      </c>
      <c r="O15">
        <v>119.287862</v>
      </c>
      <c r="P15">
        <v>121.141702</v>
      </c>
      <c r="Q15">
        <v>19.828317999999999</v>
      </c>
      <c r="R15">
        <v>40.889490000000002</v>
      </c>
      <c r="S15">
        <v>25.45589</v>
      </c>
      <c r="T15">
        <v>0</v>
      </c>
      <c r="U15">
        <v>336.621285</v>
      </c>
      <c r="V15">
        <v>11.247235999999999</v>
      </c>
      <c r="W15">
        <v>33.567413999999999</v>
      </c>
      <c r="X15">
        <v>142.29357099999999</v>
      </c>
      <c r="Y15">
        <v>0</v>
      </c>
      <c r="Z15">
        <v>6.3217949999999998</v>
      </c>
      <c r="AA15">
        <v>0</v>
      </c>
      <c r="AB15">
        <v>12.703821</v>
      </c>
      <c r="AC15">
        <v>9.3352439999999994</v>
      </c>
      <c r="AD15">
        <v>8.7922329999999995</v>
      </c>
      <c r="AE15">
        <v>27.845590000000001</v>
      </c>
      <c r="AF15">
        <v>8.5598600000000005</v>
      </c>
      <c r="AG15">
        <v>33.996361999999998</v>
      </c>
      <c r="AH15">
        <v>22.562861999999999</v>
      </c>
      <c r="AI15">
        <v>0</v>
      </c>
      <c r="AJ15">
        <v>0</v>
      </c>
      <c r="AK15">
        <v>49.207911000000003</v>
      </c>
      <c r="AL15">
        <v>44.834608000000003</v>
      </c>
      <c r="AM15">
        <v>5.0918150000000004</v>
      </c>
      <c r="AN15">
        <v>0.92264000000000002</v>
      </c>
      <c r="AO15">
        <v>0.344281</v>
      </c>
      <c r="AP15">
        <v>6.0546980000000001</v>
      </c>
      <c r="AQ15">
        <v>0</v>
      </c>
      <c r="AR15">
        <v>51.116083000000003</v>
      </c>
      <c r="AS15">
        <v>30.768215999999999</v>
      </c>
      <c r="AT15">
        <v>9.8394279999999998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2673.8132270000006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662.46794699999998</v>
      </c>
      <c r="L16">
        <v>630.02849000000003</v>
      </c>
      <c r="M16">
        <v>88.743200000000002</v>
      </c>
      <c r="N16">
        <v>113.943375</v>
      </c>
      <c r="O16">
        <v>119.287862</v>
      </c>
      <c r="P16">
        <v>121.141702</v>
      </c>
      <c r="Q16">
        <v>19.828317999999999</v>
      </c>
      <c r="R16">
        <v>40.889490000000002</v>
      </c>
      <c r="S16">
        <v>25.45589</v>
      </c>
      <c r="T16">
        <v>0</v>
      </c>
      <c r="U16">
        <v>336.621285</v>
      </c>
      <c r="V16">
        <v>11.247235999999999</v>
      </c>
      <c r="W16">
        <v>33.567413999999999</v>
      </c>
      <c r="X16">
        <v>142.29357099999999</v>
      </c>
      <c r="Y16">
        <v>0</v>
      </c>
      <c r="Z16">
        <v>6.3217949999999998</v>
      </c>
      <c r="AA16">
        <v>0</v>
      </c>
      <c r="AB16">
        <v>12.703821</v>
      </c>
      <c r="AC16">
        <v>9.3352439999999994</v>
      </c>
      <c r="AD16">
        <v>8.7922329999999995</v>
      </c>
      <c r="AE16">
        <v>27.845590000000001</v>
      </c>
      <c r="AF16">
        <v>8.5598600000000005</v>
      </c>
      <c r="AG16">
        <v>33.996361999999998</v>
      </c>
      <c r="AH16">
        <v>22.562861999999999</v>
      </c>
      <c r="AI16">
        <v>0</v>
      </c>
      <c r="AJ16">
        <v>0</v>
      </c>
      <c r="AK16">
        <v>49.207911000000003</v>
      </c>
      <c r="AL16">
        <v>44.834608000000003</v>
      </c>
      <c r="AM16">
        <v>5.0918150000000004</v>
      </c>
      <c r="AN16">
        <v>0.92264000000000002</v>
      </c>
      <c r="AO16">
        <v>0.362147</v>
      </c>
      <c r="AP16">
        <v>6.0546980000000001</v>
      </c>
      <c r="AQ16">
        <v>0</v>
      </c>
      <c r="AR16">
        <v>51.116083000000003</v>
      </c>
      <c r="AS16">
        <v>30.768215999999999</v>
      </c>
      <c r="AT16">
        <v>13.955397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2677.9470620000002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662.46794699999998</v>
      </c>
      <c r="L17">
        <v>630.02849000000003</v>
      </c>
      <c r="M17">
        <v>88.743200000000002</v>
      </c>
      <c r="N17">
        <v>113.943375</v>
      </c>
      <c r="O17">
        <v>119.287862</v>
      </c>
      <c r="P17">
        <v>121.141702</v>
      </c>
      <c r="Q17">
        <v>19.828317999999999</v>
      </c>
      <c r="R17">
        <v>40.889490000000002</v>
      </c>
      <c r="S17">
        <v>25.45589</v>
      </c>
      <c r="T17">
        <v>0</v>
      </c>
      <c r="U17">
        <v>336.621285</v>
      </c>
      <c r="V17">
        <v>11.247235999999999</v>
      </c>
      <c r="W17">
        <v>33.567413999999999</v>
      </c>
      <c r="X17">
        <v>142.29357099999999</v>
      </c>
      <c r="Y17">
        <v>0</v>
      </c>
      <c r="Z17">
        <v>6.3217949999999998</v>
      </c>
      <c r="AA17">
        <v>0</v>
      </c>
      <c r="AB17">
        <v>12.703821</v>
      </c>
      <c r="AC17">
        <v>9.3352439999999994</v>
      </c>
      <c r="AD17">
        <v>8.7922329999999995</v>
      </c>
      <c r="AE17">
        <v>27.845590000000001</v>
      </c>
      <c r="AF17">
        <v>8.5598600000000005</v>
      </c>
      <c r="AG17">
        <v>33.996361999999998</v>
      </c>
      <c r="AH17">
        <v>22.562861999999999</v>
      </c>
      <c r="AI17">
        <v>0</v>
      </c>
      <c r="AJ17">
        <v>0</v>
      </c>
      <c r="AK17">
        <v>49.207911000000003</v>
      </c>
      <c r="AL17">
        <v>44.834608000000003</v>
      </c>
      <c r="AM17">
        <v>5.0918150000000004</v>
      </c>
      <c r="AN17">
        <v>0.92264000000000002</v>
      </c>
      <c r="AO17">
        <v>0.24105399999999999</v>
      </c>
      <c r="AP17">
        <v>6.0546980000000001</v>
      </c>
      <c r="AQ17">
        <v>0</v>
      </c>
      <c r="AR17">
        <v>51.116083000000003</v>
      </c>
      <c r="AS17">
        <v>30.768215999999999</v>
      </c>
      <c r="AT17">
        <v>14.052846000000001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2677.9234180000003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662.46794699999998</v>
      </c>
      <c r="L18">
        <v>630.02849000000003</v>
      </c>
      <c r="M18">
        <v>88.743200000000002</v>
      </c>
      <c r="N18">
        <v>113.943375</v>
      </c>
      <c r="O18">
        <v>119.287862</v>
      </c>
      <c r="P18">
        <v>121.141702</v>
      </c>
      <c r="Q18">
        <v>19.828317999999999</v>
      </c>
      <c r="R18">
        <v>40.889490000000002</v>
      </c>
      <c r="S18">
        <v>25.45589</v>
      </c>
      <c r="T18">
        <v>0</v>
      </c>
      <c r="U18">
        <v>336.621285</v>
      </c>
      <c r="V18">
        <v>11.247235999999999</v>
      </c>
      <c r="W18">
        <v>33.567413999999999</v>
      </c>
      <c r="X18">
        <v>142.29357099999999</v>
      </c>
      <c r="Y18">
        <v>0</v>
      </c>
      <c r="Z18">
        <v>6.3217949999999998</v>
      </c>
      <c r="AA18">
        <v>0</v>
      </c>
      <c r="AB18">
        <v>12.703821</v>
      </c>
      <c r="AC18">
        <v>9.3352439999999994</v>
      </c>
      <c r="AD18">
        <v>8.7922329999999995</v>
      </c>
      <c r="AE18">
        <v>40.840198999999998</v>
      </c>
      <c r="AF18">
        <v>8.5598600000000005</v>
      </c>
      <c r="AG18">
        <v>33.996361999999998</v>
      </c>
      <c r="AH18">
        <v>22.562861999999999</v>
      </c>
      <c r="AI18">
        <v>0</v>
      </c>
      <c r="AJ18">
        <v>0</v>
      </c>
      <c r="AK18">
        <v>49.207911000000003</v>
      </c>
      <c r="AL18">
        <v>44.834608000000003</v>
      </c>
      <c r="AM18">
        <v>5.0918150000000004</v>
      </c>
      <c r="AN18">
        <v>0.92264000000000002</v>
      </c>
      <c r="AO18">
        <v>0.226023</v>
      </c>
      <c r="AP18">
        <v>1.729914</v>
      </c>
      <c r="AQ18">
        <v>0</v>
      </c>
      <c r="AR18">
        <v>51.116083000000003</v>
      </c>
      <c r="AS18">
        <v>30.768215999999999</v>
      </c>
      <c r="AT18">
        <v>14.465876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2686.991242000001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662.46794699999998</v>
      </c>
      <c r="L19">
        <v>630.02849000000003</v>
      </c>
      <c r="M19">
        <v>88.743200000000002</v>
      </c>
      <c r="N19">
        <v>113.943375</v>
      </c>
      <c r="O19">
        <v>119.287862</v>
      </c>
      <c r="P19">
        <v>121.141702</v>
      </c>
      <c r="Q19">
        <v>19.828317999999999</v>
      </c>
      <c r="R19">
        <v>40.889490000000002</v>
      </c>
      <c r="S19">
        <v>25.45589</v>
      </c>
      <c r="T19">
        <v>0</v>
      </c>
      <c r="U19">
        <v>336.621285</v>
      </c>
      <c r="V19">
        <v>11.247235999999999</v>
      </c>
      <c r="W19">
        <v>33.567413999999999</v>
      </c>
      <c r="X19">
        <v>142.29357099999999</v>
      </c>
      <c r="Y19">
        <v>0</v>
      </c>
      <c r="Z19">
        <v>6.3217949999999998</v>
      </c>
      <c r="AA19">
        <v>6.7821030000000002</v>
      </c>
      <c r="AB19">
        <v>12.703821</v>
      </c>
      <c r="AC19">
        <v>18.670489</v>
      </c>
      <c r="AD19">
        <v>8.7922329999999995</v>
      </c>
      <c r="AE19">
        <v>40.840198999999998</v>
      </c>
      <c r="AF19">
        <v>8.5598600000000005</v>
      </c>
      <c r="AG19">
        <v>33.996361999999998</v>
      </c>
      <c r="AH19">
        <v>22.562861999999999</v>
      </c>
      <c r="AI19">
        <v>0</v>
      </c>
      <c r="AJ19">
        <v>0</v>
      </c>
      <c r="AK19">
        <v>49.207911000000003</v>
      </c>
      <c r="AL19">
        <v>44.834608000000003</v>
      </c>
      <c r="AM19">
        <v>5.0918150000000004</v>
      </c>
      <c r="AN19">
        <v>0.92264000000000002</v>
      </c>
      <c r="AO19">
        <v>0.21553</v>
      </c>
      <c r="AP19">
        <v>1.729914</v>
      </c>
      <c r="AQ19">
        <v>9.7231679999999994</v>
      </c>
      <c r="AR19">
        <v>47.921328000000003</v>
      </c>
      <c r="AS19">
        <v>30.768215999999999</v>
      </c>
      <c r="AT19">
        <v>14.131254999999999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2709.2918890000005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662.46794699999998</v>
      </c>
      <c r="L20">
        <v>630.02849000000003</v>
      </c>
      <c r="M20">
        <v>88.743200000000002</v>
      </c>
      <c r="N20">
        <v>113.943375</v>
      </c>
      <c r="O20">
        <v>119.287862</v>
      </c>
      <c r="P20">
        <v>121.141702</v>
      </c>
      <c r="Q20">
        <v>19.828317999999999</v>
      </c>
      <c r="R20">
        <v>40.889490000000002</v>
      </c>
      <c r="S20">
        <v>25.45589</v>
      </c>
      <c r="T20">
        <v>0</v>
      </c>
      <c r="U20">
        <v>336.621285</v>
      </c>
      <c r="V20">
        <v>11.247235999999999</v>
      </c>
      <c r="W20">
        <v>33.567413999999999</v>
      </c>
      <c r="X20">
        <v>142.29357099999999</v>
      </c>
      <c r="Y20">
        <v>0</v>
      </c>
      <c r="Z20">
        <v>6.3217949999999998</v>
      </c>
      <c r="AA20">
        <v>13.552013000000001</v>
      </c>
      <c r="AB20">
        <v>25.330492</v>
      </c>
      <c r="AC20">
        <v>18.670489</v>
      </c>
      <c r="AD20">
        <v>8.7922329999999995</v>
      </c>
      <c r="AE20">
        <v>40.840198999999998</v>
      </c>
      <c r="AF20">
        <v>8.5598600000000005</v>
      </c>
      <c r="AG20">
        <v>33.996361999999998</v>
      </c>
      <c r="AH20">
        <v>22.562861999999999</v>
      </c>
      <c r="AI20">
        <v>0</v>
      </c>
      <c r="AJ20">
        <v>0</v>
      </c>
      <c r="AK20">
        <v>49.207911000000003</v>
      </c>
      <c r="AL20">
        <v>44.834608000000003</v>
      </c>
      <c r="AM20">
        <v>5.0918150000000004</v>
      </c>
      <c r="AN20">
        <v>0.92264000000000002</v>
      </c>
      <c r="AO20">
        <v>0.14236299999999999</v>
      </c>
      <c r="AP20">
        <v>1.729914</v>
      </c>
      <c r="AQ20">
        <v>9.7231679999999994</v>
      </c>
      <c r="AR20">
        <v>47.921328000000003</v>
      </c>
      <c r="AS20">
        <v>30.768215999999999</v>
      </c>
      <c r="AT20">
        <v>14.163805999999999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2728.6478540000007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662.46794699999998</v>
      </c>
      <c r="L21">
        <v>630.02849000000003</v>
      </c>
      <c r="M21">
        <v>88.743200000000002</v>
      </c>
      <c r="N21">
        <v>113.943375</v>
      </c>
      <c r="O21">
        <v>119.287862</v>
      </c>
      <c r="P21">
        <v>121.141702</v>
      </c>
      <c r="Q21">
        <v>19.828317999999999</v>
      </c>
      <c r="R21">
        <v>40.889490000000002</v>
      </c>
      <c r="S21">
        <v>25.45589</v>
      </c>
      <c r="T21">
        <v>0</v>
      </c>
      <c r="U21">
        <v>336.621285</v>
      </c>
      <c r="V21">
        <v>11.247235999999999</v>
      </c>
      <c r="W21">
        <v>33.567413999999999</v>
      </c>
      <c r="X21">
        <v>142.29357099999999</v>
      </c>
      <c r="Y21">
        <v>0</v>
      </c>
      <c r="Z21">
        <v>6.3217949999999998</v>
      </c>
      <c r="AA21">
        <v>20.346308000000001</v>
      </c>
      <c r="AB21">
        <v>25.330492</v>
      </c>
      <c r="AC21">
        <v>18.670489</v>
      </c>
      <c r="AD21">
        <v>17.584465000000002</v>
      </c>
      <c r="AE21">
        <v>40.840198999999998</v>
      </c>
      <c r="AF21">
        <v>8.5598600000000005</v>
      </c>
      <c r="AG21">
        <v>33.996361999999998</v>
      </c>
      <c r="AH21">
        <v>22.562861999999999</v>
      </c>
      <c r="AI21">
        <v>0</v>
      </c>
      <c r="AJ21">
        <v>0</v>
      </c>
      <c r="AK21">
        <v>49.207911000000003</v>
      </c>
      <c r="AL21">
        <v>33.625956000000002</v>
      </c>
      <c r="AM21">
        <v>5.0918150000000004</v>
      </c>
      <c r="AN21">
        <v>0.92264000000000002</v>
      </c>
      <c r="AO21">
        <v>5.0195999999999998E-2</v>
      </c>
      <c r="AP21">
        <v>1.729914</v>
      </c>
      <c r="AQ21">
        <v>9.7231679999999994</v>
      </c>
      <c r="AR21">
        <v>47.921328000000003</v>
      </c>
      <c r="AS21">
        <v>30.768215999999999</v>
      </c>
      <c r="AT21">
        <v>14.465876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2733.2356320000008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662.46794699999998</v>
      </c>
      <c r="L22">
        <v>630.02849000000003</v>
      </c>
      <c r="M22">
        <v>88.743200000000002</v>
      </c>
      <c r="N22">
        <v>113.943375</v>
      </c>
      <c r="O22">
        <v>119.287862</v>
      </c>
      <c r="P22">
        <v>121.141702</v>
      </c>
      <c r="Q22">
        <v>19.828317999999999</v>
      </c>
      <c r="R22">
        <v>40.889490000000002</v>
      </c>
      <c r="S22">
        <v>25.45589</v>
      </c>
      <c r="T22">
        <v>0</v>
      </c>
      <c r="U22">
        <v>336.621285</v>
      </c>
      <c r="V22">
        <v>11.247235999999999</v>
      </c>
      <c r="W22">
        <v>33.567413999999999</v>
      </c>
      <c r="X22">
        <v>142.29357099999999</v>
      </c>
      <c r="Y22">
        <v>0</v>
      </c>
      <c r="Z22">
        <v>6.3217949999999998</v>
      </c>
      <c r="AA22">
        <v>27.104025</v>
      </c>
      <c r="AB22">
        <v>25.330492</v>
      </c>
      <c r="AC22">
        <v>18.670489</v>
      </c>
      <c r="AD22">
        <v>17.584465000000002</v>
      </c>
      <c r="AE22">
        <v>40.840198999999998</v>
      </c>
      <c r="AF22">
        <v>8.5598600000000005</v>
      </c>
      <c r="AG22">
        <v>33.996361999999998</v>
      </c>
      <c r="AH22">
        <v>23.659033999999998</v>
      </c>
      <c r="AI22">
        <v>0</v>
      </c>
      <c r="AJ22">
        <v>0</v>
      </c>
      <c r="AK22">
        <v>49.207911000000003</v>
      </c>
      <c r="AL22">
        <v>33.625956000000002</v>
      </c>
      <c r="AM22">
        <v>10.183629</v>
      </c>
      <c r="AN22">
        <v>0.92264000000000002</v>
      </c>
      <c r="AO22">
        <v>0.226023</v>
      </c>
      <c r="AP22">
        <v>1.729914</v>
      </c>
      <c r="AQ22">
        <v>9.7231679999999994</v>
      </c>
      <c r="AR22">
        <v>47.921328000000003</v>
      </c>
      <c r="AS22">
        <v>30.768215999999999</v>
      </c>
      <c r="AT22">
        <v>13.159227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2745.0505130000001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662.46794699999998</v>
      </c>
      <c r="L23">
        <v>630.02849000000003</v>
      </c>
      <c r="M23">
        <v>88.743200000000002</v>
      </c>
      <c r="N23">
        <v>113.943375</v>
      </c>
      <c r="O23">
        <v>119.287862</v>
      </c>
      <c r="P23">
        <v>121.141702</v>
      </c>
      <c r="Q23">
        <v>19.828317999999999</v>
      </c>
      <c r="R23">
        <v>40.889490000000002</v>
      </c>
      <c r="S23">
        <v>25.45589</v>
      </c>
      <c r="T23">
        <v>0</v>
      </c>
      <c r="U23">
        <v>336.621285</v>
      </c>
      <c r="V23">
        <v>11.247235999999999</v>
      </c>
      <c r="W23">
        <v>33.567413999999999</v>
      </c>
      <c r="X23">
        <v>142.29357099999999</v>
      </c>
      <c r="Y23">
        <v>0</v>
      </c>
      <c r="Z23">
        <v>6.3217949999999998</v>
      </c>
      <c r="AA23">
        <v>27.104025</v>
      </c>
      <c r="AB23">
        <v>25.330492</v>
      </c>
      <c r="AC23">
        <v>18.670489</v>
      </c>
      <c r="AD23">
        <v>17.584465000000002</v>
      </c>
      <c r="AE23">
        <v>47.686501999999997</v>
      </c>
      <c r="AF23">
        <v>8.5598600000000005</v>
      </c>
      <c r="AG23">
        <v>33.996361999999998</v>
      </c>
      <c r="AH23">
        <v>45.125723999999998</v>
      </c>
      <c r="AI23">
        <v>2.4558719999999998</v>
      </c>
      <c r="AJ23">
        <v>0</v>
      </c>
      <c r="AK23">
        <v>49.207911000000003</v>
      </c>
      <c r="AL23">
        <v>33.625956000000002</v>
      </c>
      <c r="AM23">
        <v>15.275444</v>
      </c>
      <c r="AN23">
        <v>0.92264000000000002</v>
      </c>
      <c r="AO23">
        <v>0</v>
      </c>
      <c r="AP23">
        <v>1.482783</v>
      </c>
      <c r="AQ23">
        <v>19.446335999999999</v>
      </c>
      <c r="AR23">
        <v>51.116083000000003</v>
      </c>
      <c r="AS23">
        <v>30.768215999999999</v>
      </c>
      <c r="AT23">
        <v>14.465876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2794.6626109999997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662.46794699999998</v>
      </c>
      <c r="L24">
        <v>630.02849000000003</v>
      </c>
      <c r="M24">
        <v>88.743200000000002</v>
      </c>
      <c r="N24">
        <v>113.943375</v>
      </c>
      <c r="O24">
        <v>119.287862</v>
      </c>
      <c r="P24">
        <v>121.141702</v>
      </c>
      <c r="Q24">
        <v>19.828317999999999</v>
      </c>
      <c r="R24">
        <v>40.889490000000002</v>
      </c>
      <c r="S24">
        <v>25.45589</v>
      </c>
      <c r="T24">
        <v>0</v>
      </c>
      <c r="U24">
        <v>336.621285</v>
      </c>
      <c r="V24">
        <v>11.247235999999999</v>
      </c>
      <c r="W24">
        <v>33.567413999999999</v>
      </c>
      <c r="X24">
        <v>142.29357099999999</v>
      </c>
      <c r="Y24">
        <v>0</v>
      </c>
      <c r="Z24">
        <v>6.3217949999999998</v>
      </c>
      <c r="AA24">
        <v>27.104025</v>
      </c>
      <c r="AB24">
        <v>25.330492</v>
      </c>
      <c r="AC24">
        <v>18.670489</v>
      </c>
      <c r="AD24">
        <v>17.584465000000002</v>
      </c>
      <c r="AE24">
        <v>47.686501999999997</v>
      </c>
      <c r="AF24">
        <v>8.5598600000000005</v>
      </c>
      <c r="AG24">
        <v>33.996361999999998</v>
      </c>
      <c r="AH24">
        <v>67.688586000000001</v>
      </c>
      <c r="AI24">
        <v>7.3676149999999998</v>
      </c>
      <c r="AJ24">
        <v>0</v>
      </c>
      <c r="AK24">
        <v>49.207911000000003</v>
      </c>
      <c r="AL24">
        <v>33.625956000000002</v>
      </c>
      <c r="AM24">
        <v>15.275444</v>
      </c>
      <c r="AN24">
        <v>0.92264000000000002</v>
      </c>
      <c r="AO24">
        <v>0</v>
      </c>
      <c r="AP24">
        <v>1.482783</v>
      </c>
      <c r="AQ24">
        <v>30.627979</v>
      </c>
      <c r="AR24">
        <v>51.116083000000003</v>
      </c>
      <c r="AS24">
        <v>30.768215999999999</v>
      </c>
      <c r="AT24">
        <v>14.465876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2833.318859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662.46794699999998</v>
      </c>
      <c r="L25">
        <v>630.02849000000003</v>
      </c>
      <c r="M25">
        <v>88.743200000000002</v>
      </c>
      <c r="N25">
        <v>113.943375</v>
      </c>
      <c r="O25">
        <v>119.287862</v>
      </c>
      <c r="P25">
        <v>121.141702</v>
      </c>
      <c r="Q25">
        <v>19.828317999999999</v>
      </c>
      <c r="R25">
        <v>40.889490000000002</v>
      </c>
      <c r="S25">
        <v>25.45589</v>
      </c>
      <c r="T25">
        <v>0</v>
      </c>
      <c r="U25">
        <v>336.621285</v>
      </c>
      <c r="V25">
        <v>11.247235999999999</v>
      </c>
      <c r="W25">
        <v>33.567413999999999</v>
      </c>
      <c r="X25">
        <v>142.29357099999999</v>
      </c>
      <c r="Y25">
        <v>0</v>
      </c>
      <c r="Z25">
        <v>12.643591000000001</v>
      </c>
      <c r="AA25">
        <v>27.104025</v>
      </c>
      <c r="AB25">
        <v>25.330492</v>
      </c>
      <c r="AC25">
        <v>18.670489</v>
      </c>
      <c r="AD25">
        <v>17.584465000000002</v>
      </c>
      <c r="AE25">
        <v>47.686501999999997</v>
      </c>
      <c r="AF25">
        <v>8.5598600000000005</v>
      </c>
      <c r="AG25">
        <v>33.996361999999998</v>
      </c>
      <c r="AH25">
        <v>67.688586000000001</v>
      </c>
      <c r="AI25">
        <v>31.926331000000001</v>
      </c>
      <c r="AJ25">
        <v>0</v>
      </c>
      <c r="AK25">
        <v>49.207911000000003</v>
      </c>
      <c r="AL25">
        <v>33.625956000000002</v>
      </c>
      <c r="AM25">
        <v>15.275444</v>
      </c>
      <c r="AN25">
        <v>0.92264000000000002</v>
      </c>
      <c r="AO25">
        <v>0</v>
      </c>
      <c r="AP25">
        <v>1.482783</v>
      </c>
      <c r="AQ25">
        <v>30.627979</v>
      </c>
      <c r="AR25">
        <v>51.116083000000003</v>
      </c>
      <c r="AS25">
        <v>30.768215999999999</v>
      </c>
      <c r="AT25">
        <v>14.465876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2864.1993710000002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662.46794699999998</v>
      </c>
      <c r="L26">
        <v>630.02849000000003</v>
      </c>
      <c r="M26">
        <v>88.743200000000002</v>
      </c>
      <c r="N26">
        <v>113.943375</v>
      </c>
      <c r="O26">
        <v>119.287862</v>
      </c>
      <c r="P26">
        <v>121.141702</v>
      </c>
      <c r="Q26">
        <v>19.828317999999999</v>
      </c>
      <c r="R26">
        <v>40.889490000000002</v>
      </c>
      <c r="S26">
        <v>25.45589</v>
      </c>
      <c r="T26">
        <v>0</v>
      </c>
      <c r="U26">
        <v>336.621285</v>
      </c>
      <c r="V26">
        <v>11.247235999999999</v>
      </c>
      <c r="W26">
        <v>33.567413999999999</v>
      </c>
      <c r="X26">
        <v>142.29357099999999</v>
      </c>
      <c r="Y26">
        <v>0</v>
      </c>
      <c r="Z26">
        <v>12.643591000000001</v>
      </c>
      <c r="AA26">
        <v>27.104025</v>
      </c>
      <c r="AB26">
        <v>25.330492</v>
      </c>
      <c r="AC26">
        <v>18.670489</v>
      </c>
      <c r="AD26">
        <v>17.584465000000002</v>
      </c>
      <c r="AE26">
        <v>47.686501999999997</v>
      </c>
      <c r="AF26">
        <v>8.5598600000000005</v>
      </c>
      <c r="AG26">
        <v>33.996361999999998</v>
      </c>
      <c r="AH26">
        <v>67.688586000000001</v>
      </c>
      <c r="AI26">
        <v>47.889496000000001</v>
      </c>
      <c r="AJ26">
        <v>0</v>
      </c>
      <c r="AK26">
        <v>49.207911000000003</v>
      </c>
      <c r="AL26">
        <v>33.625956000000002</v>
      </c>
      <c r="AM26">
        <v>15.275444</v>
      </c>
      <c r="AN26">
        <v>0.92264000000000002</v>
      </c>
      <c r="AO26">
        <v>0</v>
      </c>
      <c r="AP26">
        <v>1.482783</v>
      </c>
      <c r="AQ26">
        <v>30.627979</v>
      </c>
      <c r="AR26">
        <v>51.116083000000003</v>
      </c>
      <c r="AS26">
        <v>30.768215999999999</v>
      </c>
      <c r="AT26">
        <v>14.465876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2880.1625359999998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662.46794699999998</v>
      </c>
      <c r="L27">
        <v>630.02849000000003</v>
      </c>
      <c r="M27">
        <v>88.743200000000002</v>
      </c>
      <c r="N27">
        <v>113.943375</v>
      </c>
      <c r="O27">
        <v>119.287862</v>
      </c>
      <c r="P27">
        <v>121.141702</v>
      </c>
      <c r="Q27">
        <v>19.828317999999999</v>
      </c>
      <c r="R27">
        <v>40.889490000000002</v>
      </c>
      <c r="S27">
        <v>25.45589</v>
      </c>
      <c r="T27">
        <v>0</v>
      </c>
      <c r="U27">
        <v>336.621285</v>
      </c>
      <c r="V27">
        <v>11.247235999999999</v>
      </c>
      <c r="W27">
        <v>33.567413999999999</v>
      </c>
      <c r="X27">
        <v>142.29357099999999</v>
      </c>
      <c r="Y27">
        <v>0</v>
      </c>
      <c r="Z27">
        <v>12.643591000000001</v>
      </c>
      <c r="AA27">
        <v>27.104025</v>
      </c>
      <c r="AB27">
        <v>25.330492</v>
      </c>
      <c r="AC27">
        <v>18.670489</v>
      </c>
      <c r="AD27">
        <v>17.584465000000002</v>
      </c>
      <c r="AE27">
        <v>47.686501999999997</v>
      </c>
      <c r="AF27">
        <v>8.5598600000000005</v>
      </c>
      <c r="AG27">
        <v>33.996361999999998</v>
      </c>
      <c r="AH27">
        <v>67.688586000000001</v>
      </c>
      <c r="AI27">
        <v>47.889496000000001</v>
      </c>
      <c r="AJ27">
        <v>0</v>
      </c>
      <c r="AK27">
        <v>49.207911000000003</v>
      </c>
      <c r="AL27">
        <v>33.625956000000002</v>
      </c>
      <c r="AM27">
        <v>15.275444</v>
      </c>
      <c r="AN27">
        <v>0.92264000000000002</v>
      </c>
      <c r="AO27">
        <v>0</v>
      </c>
      <c r="AP27">
        <v>1.482783</v>
      </c>
      <c r="AQ27">
        <v>30.627979</v>
      </c>
      <c r="AR27">
        <v>47.921328000000003</v>
      </c>
      <c r="AS27">
        <v>30.768215999999999</v>
      </c>
      <c r="AT27">
        <v>14.465876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2876.9677809999998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662.46794699999998</v>
      </c>
      <c r="L28">
        <v>630.02849000000003</v>
      </c>
      <c r="M28">
        <v>88.743200000000002</v>
      </c>
      <c r="N28">
        <v>113.943375</v>
      </c>
      <c r="O28">
        <v>119.287862</v>
      </c>
      <c r="P28">
        <v>121.141702</v>
      </c>
      <c r="Q28">
        <v>19.828317999999999</v>
      </c>
      <c r="R28">
        <v>40.889490000000002</v>
      </c>
      <c r="S28">
        <v>25.45589</v>
      </c>
      <c r="T28">
        <v>0</v>
      </c>
      <c r="U28">
        <v>336.621285</v>
      </c>
      <c r="V28">
        <v>11.247235999999999</v>
      </c>
      <c r="W28">
        <v>33.567413999999999</v>
      </c>
      <c r="X28">
        <v>142.29357099999999</v>
      </c>
      <c r="Y28">
        <v>0</v>
      </c>
      <c r="Z28">
        <v>12.643591000000001</v>
      </c>
      <c r="AA28">
        <v>27.104025</v>
      </c>
      <c r="AB28">
        <v>25.330492</v>
      </c>
      <c r="AC28">
        <v>18.670489</v>
      </c>
      <c r="AD28">
        <v>17.584465000000002</v>
      </c>
      <c r="AE28">
        <v>47.686501999999997</v>
      </c>
      <c r="AF28">
        <v>8.5598600000000005</v>
      </c>
      <c r="AG28">
        <v>33.996361999999998</v>
      </c>
      <c r="AH28">
        <v>67.688586000000001</v>
      </c>
      <c r="AI28">
        <v>47.889496000000001</v>
      </c>
      <c r="AJ28">
        <v>0</v>
      </c>
      <c r="AK28">
        <v>49.207911000000003</v>
      </c>
      <c r="AL28">
        <v>33.625956000000002</v>
      </c>
      <c r="AM28">
        <v>15.275444</v>
      </c>
      <c r="AN28">
        <v>0.92264000000000002</v>
      </c>
      <c r="AO28">
        <v>0</v>
      </c>
      <c r="AP28">
        <v>1.482783</v>
      </c>
      <c r="AQ28">
        <v>30.627979</v>
      </c>
      <c r="AR28">
        <v>47.921328000000003</v>
      </c>
      <c r="AS28">
        <v>30.768215999999999</v>
      </c>
      <c r="AT28">
        <v>14.465876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2876.9677809999998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662.46794699999998</v>
      </c>
      <c r="L29">
        <v>630.02849000000003</v>
      </c>
      <c r="M29">
        <v>88.743200000000002</v>
      </c>
      <c r="N29">
        <v>113.943375</v>
      </c>
      <c r="O29">
        <v>119.287862</v>
      </c>
      <c r="P29">
        <v>121.141702</v>
      </c>
      <c r="Q29">
        <v>19.828317999999999</v>
      </c>
      <c r="R29">
        <v>40.889490000000002</v>
      </c>
      <c r="S29">
        <v>25.45589</v>
      </c>
      <c r="T29">
        <v>0</v>
      </c>
      <c r="U29">
        <v>336.621285</v>
      </c>
      <c r="V29">
        <v>11.247235999999999</v>
      </c>
      <c r="W29">
        <v>33.567413999999999</v>
      </c>
      <c r="X29">
        <v>142.29357099999999</v>
      </c>
      <c r="Y29">
        <v>0</v>
      </c>
      <c r="Z29">
        <v>12.643591000000001</v>
      </c>
      <c r="AA29">
        <v>27.104025</v>
      </c>
      <c r="AB29">
        <v>25.330492</v>
      </c>
      <c r="AC29">
        <v>18.670489</v>
      </c>
      <c r="AD29">
        <v>17.584465000000002</v>
      </c>
      <c r="AE29">
        <v>47.686501999999997</v>
      </c>
      <c r="AF29">
        <v>8.5598600000000005</v>
      </c>
      <c r="AG29">
        <v>33.996361999999998</v>
      </c>
      <c r="AH29">
        <v>67.688586000000001</v>
      </c>
      <c r="AI29">
        <v>47.889496000000001</v>
      </c>
      <c r="AJ29">
        <v>0</v>
      </c>
      <c r="AK29">
        <v>49.207911000000003</v>
      </c>
      <c r="AL29">
        <v>33.625956000000002</v>
      </c>
      <c r="AM29">
        <v>15.275444</v>
      </c>
      <c r="AN29">
        <v>0.92264000000000002</v>
      </c>
      <c r="AO29">
        <v>0</v>
      </c>
      <c r="AP29">
        <v>1.482783</v>
      </c>
      <c r="AQ29">
        <v>30.627979</v>
      </c>
      <c r="AR29">
        <v>47.921328000000003</v>
      </c>
      <c r="AS29">
        <v>30.768215999999999</v>
      </c>
      <c r="AT29">
        <v>14.465876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2876.9677809999998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662.46794699999998</v>
      </c>
      <c r="L30">
        <v>630.02849000000003</v>
      </c>
      <c r="M30">
        <v>88.743200000000002</v>
      </c>
      <c r="N30">
        <v>113.943375</v>
      </c>
      <c r="O30">
        <v>119.287862</v>
      </c>
      <c r="P30">
        <v>121.141702</v>
      </c>
      <c r="Q30">
        <v>19.828317999999999</v>
      </c>
      <c r="R30">
        <v>40.889490000000002</v>
      </c>
      <c r="S30">
        <v>25.45589</v>
      </c>
      <c r="T30">
        <v>0</v>
      </c>
      <c r="U30">
        <v>336.621285</v>
      </c>
      <c r="V30">
        <v>11.247235999999999</v>
      </c>
      <c r="W30">
        <v>33.567413999999999</v>
      </c>
      <c r="X30">
        <v>142.29357099999999</v>
      </c>
      <c r="Y30">
        <v>0</v>
      </c>
      <c r="Z30">
        <v>12.643591000000001</v>
      </c>
      <c r="AA30">
        <v>13.552013000000001</v>
      </c>
      <c r="AB30">
        <v>25.330492</v>
      </c>
      <c r="AC30">
        <v>18.670489</v>
      </c>
      <c r="AD30">
        <v>17.584465000000002</v>
      </c>
      <c r="AE30">
        <v>40.840198999999998</v>
      </c>
      <c r="AF30">
        <v>8.5598600000000005</v>
      </c>
      <c r="AG30">
        <v>33.996361999999998</v>
      </c>
      <c r="AH30">
        <v>67.688586000000001</v>
      </c>
      <c r="AI30">
        <v>31.926331000000001</v>
      </c>
      <c r="AJ30">
        <v>0</v>
      </c>
      <c r="AK30">
        <v>49.207911000000003</v>
      </c>
      <c r="AL30">
        <v>33.625956000000002</v>
      </c>
      <c r="AM30">
        <v>10.183629</v>
      </c>
      <c r="AN30">
        <v>0.92264000000000002</v>
      </c>
      <c r="AO30">
        <v>0</v>
      </c>
      <c r="AP30">
        <v>1.482783</v>
      </c>
      <c r="AQ30">
        <v>30.627979</v>
      </c>
      <c r="AR30">
        <v>47.921328000000003</v>
      </c>
      <c r="AS30">
        <v>30.768215999999999</v>
      </c>
      <c r="AT30">
        <v>14.465876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2835.5144860000005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662.46794699999998</v>
      </c>
      <c r="L31">
        <v>630.02849000000003</v>
      </c>
      <c r="M31">
        <v>88.743200000000002</v>
      </c>
      <c r="N31">
        <v>113.943375</v>
      </c>
      <c r="O31">
        <v>119.287862</v>
      </c>
      <c r="P31">
        <v>121.141702</v>
      </c>
      <c r="Q31">
        <v>19.828317999999999</v>
      </c>
      <c r="R31">
        <v>40.889490000000002</v>
      </c>
      <c r="S31">
        <v>25.45589</v>
      </c>
      <c r="T31">
        <v>0</v>
      </c>
      <c r="U31">
        <v>336.621285</v>
      </c>
      <c r="V31">
        <v>11.247235999999999</v>
      </c>
      <c r="W31">
        <v>33.567413999999999</v>
      </c>
      <c r="X31">
        <v>142.29357099999999</v>
      </c>
      <c r="Y31">
        <v>0</v>
      </c>
      <c r="Z31">
        <v>12.643591000000001</v>
      </c>
      <c r="AA31">
        <v>13.552013000000001</v>
      </c>
      <c r="AB31">
        <v>25.330492</v>
      </c>
      <c r="AC31">
        <v>18.670489</v>
      </c>
      <c r="AD31">
        <v>17.584465000000002</v>
      </c>
      <c r="AE31">
        <v>40.840198999999998</v>
      </c>
      <c r="AF31">
        <v>8.5598600000000005</v>
      </c>
      <c r="AG31">
        <v>33.996361999999998</v>
      </c>
      <c r="AH31">
        <v>67.688586000000001</v>
      </c>
      <c r="AI31">
        <v>6.1396790000000001</v>
      </c>
      <c r="AJ31">
        <v>0</v>
      </c>
      <c r="AK31">
        <v>49.207911000000003</v>
      </c>
      <c r="AL31">
        <v>33.625956000000002</v>
      </c>
      <c r="AM31">
        <v>5.0918150000000004</v>
      </c>
      <c r="AN31">
        <v>0.92264000000000002</v>
      </c>
      <c r="AO31">
        <v>0</v>
      </c>
      <c r="AP31">
        <v>1.482783</v>
      </c>
      <c r="AQ31">
        <v>20.783272</v>
      </c>
      <c r="AR31">
        <v>47.921328000000003</v>
      </c>
      <c r="AS31">
        <v>30.768215999999999</v>
      </c>
      <c r="AT31">
        <v>14.465876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2794.7913130000006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662.46794699999998</v>
      </c>
      <c r="L32">
        <v>630.02849000000003</v>
      </c>
      <c r="M32">
        <v>88.743200000000002</v>
      </c>
      <c r="N32">
        <v>113.943375</v>
      </c>
      <c r="O32">
        <v>119.287862</v>
      </c>
      <c r="P32">
        <v>121.141702</v>
      </c>
      <c r="Q32">
        <v>19.828317999999999</v>
      </c>
      <c r="R32">
        <v>40.889490000000002</v>
      </c>
      <c r="S32">
        <v>25.45589</v>
      </c>
      <c r="T32">
        <v>0</v>
      </c>
      <c r="U32">
        <v>336.621285</v>
      </c>
      <c r="V32">
        <v>11.247235999999999</v>
      </c>
      <c r="W32">
        <v>33.567413999999999</v>
      </c>
      <c r="X32">
        <v>142.29357099999999</v>
      </c>
      <c r="Y32">
        <v>0</v>
      </c>
      <c r="Z32">
        <v>12.643591000000001</v>
      </c>
      <c r="AA32">
        <v>0</v>
      </c>
      <c r="AB32">
        <v>25.330492</v>
      </c>
      <c r="AC32">
        <v>18.670489</v>
      </c>
      <c r="AD32">
        <v>17.584465000000002</v>
      </c>
      <c r="AE32">
        <v>40.840198999999998</v>
      </c>
      <c r="AF32">
        <v>8.5598600000000005</v>
      </c>
      <c r="AG32">
        <v>33.996361999999998</v>
      </c>
      <c r="AH32">
        <v>67.688586000000001</v>
      </c>
      <c r="AI32">
        <v>2.4558719999999998</v>
      </c>
      <c r="AJ32">
        <v>0</v>
      </c>
      <c r="AK32">
        <v>49.207911000000003</v>
      </c>
      <c r="AL32">
        <v>33.625956000000002</v>
      </c>
      <c r="AM32">
        <v>5.0918150000000004</v>
      </c>
      <c r="AN32">
        <v>0.92264000000000002</v>
      </c>
      <c r="AO32">
        <v>0</v>
      </c>
      <c r="AP32">
        <v>1.482783</v>
      </c>
      <c r="AQ32">
        <v>9.7231679999999994</v>
      </c>
      <c r="AR32">
        <v>47.921328000000003</v>
      </c>
      <c r="AS32">
        <v>30.768215999999999</v>
      </c>
      <c r="AT32">
        <v>14.465876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2766.4953890000006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662.46794699999998</v>
      </c>
      <c r="L33">
        <v>630.02849000000003</v>
      </c>
      <c r="M33">
        <v>88.743200000000002</v>
      </c>
      <c r="N33">
        <v>113.943375</v>
      </c>
      <c r="O33">
        <v>119.287862</v>
      </c>
      <c r="P33">
        <v>121.141702</v>
      </c>
      <c r="Q33">
        <v>19.828317999999999</v>
      </c>
      <c r="R33">
        <v>40.889490000000002</v>
      </c>
      <c r="S33">
        <v>25.45589</v>
      </c>
      <c r="T33">
        <v>0</v>
      </c>
      <c r="U33">
        <v>336.621285</v>
      </c>
      <c r="V33">
        <v>11.247235999999999</v>
      </c>
      <c r="W33">
        <v>33.567413999999999</v>
      </c>
      <c r="X33">
        <v>142.29357099999999</v>
      </c>
      <c r="Y33">
        <v>0</v>
      </c>
      <c r="Z33">
        <v>12.643591000000001</v>
      </c>
      <c r="AA33">
        <v>0</v>
      </c>
      <c r="AB33">
        <v>25.330492</v>
      </c>
      <c r="AC33">
        <v>18.670489</v>
      </c>
      <c r="AD33">
        <v>17.584465000000002</v>
      </c>
      <c r="AE33">
        <v>40.840198999999998</v>
      </c>
      <c r="AF33">
        <v>8.5598600000000005</v>
      </c>
      <c r="AG33">
        <v>33.996361999999998</v>
      </c>
      <c r="AH33">
        <v>67.688586000000001</v>
      </c>
      <c r="AI33">
        <v>0</v>
      </c>
      <c r="AJ33">
        <v>0</v>
      </c>
      <c r="AK33">
        <v>49.207911000000003</v>
      </c>
      <c r="AL33">
        <v>33.625956000000002</v>
      </c>
      <c r="AM33">
        <v>0</v>
      </c>
      <c r="AN33">
        <v>0.92264000000000002</v>
      </c>
      <c r="AO33">
        <v>0</v>
      </c>
      <c r="AP33">
        <v>1.482783</v>
      </c>
      <c r="AQ33">
        <v>0</v>
      </c>
      <c r="AR33">
        <v>47.921328000000003</v>
      </c>
      <c r="AS33">
        <v>30.768215999999999</v>
      </c>
      <c r="AT33">
        <v>14.465876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2749.2245340000004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662.46794699999998</v>
      </c>
      <c r="L34">
        <v>630.02849000000003</v>
      </c>
      <c r="M34">
        <v>88.743200000000002</v>
      </c>
      <c r="N34">
        <v>113.943375</v>
      </c>
      <c r="O34">
        <v>119.287862</v>
      </c>
      <c r="P34">
        <v>121.141702</v>
      </c>
      <c r="Q34">
        <v>19.828317999999999</v>
      </c>
      <c r="R34">
        <v>40.889490000000002</v>
      </c>
      <c r="S34">
        <v>25.45589</v>
      </c>
      <c r="T34">
        <v>0</v>
      </c>
      <c r="U34">
        <v>336.621285</v>
      </c>
      <c r="V34">
        <v>11.247235999999999</v>
      </c>
      <c r="W34">
        <v>33.567413999999999</v>
      </c>
      <c r="X34">
        <v>142.29357099999999</v>
      </c>
      <c r="Y34">
        <v>0</v>
      </c>
      <c r="Z34">
        <v>12.643591000000001</v>
      </c>
      <c r="AA34">
        <v>0</v>
      </c>
      <c r="AB34">
        <v>25.330492</v>
      </c>
      <c r="AC34">
        <v>18.670489</v>
      </c>
      <c r="AD34">
        <v>17.584465000000002</v>
      </c>
      <c r="AE34">
        <v>40.840198999999998</v>
      </c>
      <c r="AF34">
        <v>8.5598600000000005</v>
      </c>
      <c r="AG34">
        <v>33.996361999999998</v>
      </c>
      <c r="AH34">
        <v>67.688586000000001</v>
      </c>
      <c r="AI34">
        <v>0</v>
      </c>
      <c r="AJ34">
        <v>0</v>
      </c>
      <c r="AK34">
        <v>49.207911000000003</v>
      </c>
      <c r="AL34">
        <v>33.625956000000002</v>
      </c>
      <c r="AM34">
        <v>0</v>
      </c>
      <c r="AN34">
        <v>0.92264000000000002</v>
      </c>
      <c r="AO34">
        <v>0</v>
      </c>
      <c r="AP34">
        <v>1.729914</v>
      </c>
      <c r="AQ34">
        <v>0</v>
      </c>
      <c r="AR34">
        <v>47.921328000000003</v>
      </c>
      <c r="AS34">
        <v>30.768215999999999</v>
      </c>
      <c r="AT34">
        <v>14.465876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2749.4716650000005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662.46794699999998</v>
      </c>
      <c r="L35">
        <v>630.02849000000003</v>
      </c>
      <c r="M35">
        <v>88.743200000000002</v>
      </c>
      <c r="N35">
        <v>113.943375</v>
      </c>
      <c r="O35">
        <v>119.287862</v>
      </c>
      <c r="P35">
        <v>121.141702</v>
      </c>
      <c r="Q35">
        <v>19.828317999999999</v>
      </c>
      <c r="R35">
        <v>40.889490000000002</v>
      </c>
      <c r="S35">
        <v>25.45589</v>
      </c>
      <c r="T35">
        <v>0</v>
      </c>
      <c r="U35">
        <v>336.621285</v>
      </c>
      <c r="V35">
        <v>11.247235999999999</v>
      </c>
      <c r="W35">
        <v>33.567413999999999</v>
      </c>
      <c r="X35">
        <v>142.29357099999999</v>
      </c>
      <c r="Y35">
        <v>0</v>
      </c>
      <c r="Z35">
        <v>12.643591000000001</v>
      </c>
      <c r="AA35">
        <v>0</v>
      </c>
      <c r="AB35">
        <v>25.330492</v>
      </c>
      <c r="AC35">
        <v>9.3352439999999994</v>
      </c>
      <c r="AD35">
        <v>17.584465000000002</v>
      </c>
      <c r="AE35">
        <v>27.226800000000001</v>
      </c>
      <c r="AF35">
        <v>8.5598600000000005</v>
      </c>
      <c r="AG35">
        <v>33.996361999999998</v>
      </c>
      <c r="AH35">
        <v>41.106428999999999</v>
      </c>
      <c r="AI35">
        <v>0</v>
      </c>
      <c r="AJ35">
        <v>0</v>
      </c>
      <c r="AK35">
        <v>49.207911000000003</v>
      </c>
      <c r="AL35">
        <v>33.625956000000002</v>
      </c>
      <c r="AM35">
        <v>0</v>
      </c>
      <c r="AN35">
        <v>0.92264000000000002</v>
      </c>
      <c r="AO35">
        <v>0</v>
      </c>
      <c r="AP35">
        <v>1.729914</v>
      </c>
      <c r="AQ35">
        <v>0</v>
      </c>
      <c r="AR35">
        <v>47.921328000000003</v>
      </c>
      <c r="AS35">
        <v>30.768215999999999</v>
      </c>
      <c r="AT35">
        <v>14.465876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2699.9408639999997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662.46794699999998</v>
      </c>
      <c r="L36">
        <v>630.02849000000003</v>
      </c>
      <c r="M36">
        <v>88.743200000000002</v>
      </c>
      <c r="N36">
        <v>113.943375</v>
      </c>
      <c r="O36">
        <v>119.287862</v>
      </c>
      <c r="P36">
        <v>121.141702</v>
      </c>
      <c r="Q36">
        <v>19.828317999999999</v>
      </c>
      <c r="R36">
        <v>40.889490000000002</v>
      </c>
      <c r="S36">
        <v>25.45589</v>
      </c>
      <c r="T36">
        <v>0</v>
      </c>
      <c r="U36">
        <v>336.621285</v>
      </c>
      <c r="V36">
        <v>11.247235999999999</v>
      </c>
      <c r="W36">
        <v>33.567413999999999</v>
      </c>
      <c r="X36">
        <v>142.29357099999999</v>
      </c>
      <c r="Y36">
        <v>0</v>
      </c>
      <c r="Z36">
        <v>12.643591000000001</v>
      </c>
      <c r="AA36">
        <v>0</v>
      </c>
      <c r="AB36">
        <v>12.703821</v>
      </c>
      <c r="AC36">
        <v>9.3352439999999994</v>
      </c>
      <c r="AD36">
        <v>17.584465000000002</v>
      </c>
      <c r="AE36">
        <v>27.226800000000001</v>
      </c>
      <c r="AF36">
        <v>8.5598600000000005</v>
      </c>
      <c r="AG36">
        <v>33.996361999999998</v>
      </c>
      <c r="AH36">
        <v>22.106124000000001</v>
      </c>
      <c r="AI36">
        <v>0</v>
      </c>
      <c r="AJ36">
        <v>0</v>
      </c>
      <c r="AK36">
        <v>49.207911000000003</v>
      </c>
      <c r="AL36">
        <v>33.625956000000002</v>
      </c>
      <c r="AM36">
        <v>0</v>
      </c>
      <c r="AN36">
        <v>0.92264000000000002</v>
      </c>
      <c r="AO36">
        <v>0</v>
      </c>
      <c r="AP36">
        <v>1.729914</v>
      </c>
      <c r="AQ36">
        <v>0</v>
      </c>
      <c r="AR36">
        <v>47.921328000000003</v>
      </c>
      <c r="AS36">
        <v>30.768215999999999</v>
      </c>
      <c r="AT36">
        <v>13.976995000000001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2667.8250069999995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662.46794699999998</v>
      </c>
      <c r="L37">
        <v>630.02849000000003</v>
      </c>
      <c r="M37">
        <v>88.743200000000002</v>
      </c>
      <c r="N37">
        <v>113.943375</v>
      </c>
      <c r="O37">
        <v>119.287862</v>
      </c>
      <c r="P37">
        <v>121.141702</v>
      </c>
      <c r="Q37">
        <v>19.828317999999999</v>
      </c>
      <c r="R37">
        <v>40.889490000000002</v>
      </c>
      <c r="S37">
        <v>25.45589</v>
      </c>
      <c r="T37">
        <v>0</v>
      </c>
      <c r="U37">
        <v>336.621285</v>
      </c>
      <c r="V37">
        <v>11.247235999999999</v>
      </c>
      <c r="W37">
        <v>33.567413999999999</v>
      </c>
      <c r="X37">
        <v>142.29357099999999</v>
      </c>
      <c r="Y37">
        <v>0</v>
      </c>
      <c r="Z37">
        <v>12.643591000000001</v>
      </c>
      <c r="AA37">
        <v>0</v>
      </c>
      <c r="AB37">
        <v>12.703821</v>
      </c>
      <c r="AC37">
        <v>9.3352439999999994</v>
      </c>
      <c r="AD37">
        <v>17.584465000000002</v>
      </c>
      <c r="AE37">
        <v>27.226800000000001</v>
      </c>
      <c r="AF37">
        <v>8.5598600000000005</v>
      </c>
      <c r="AG37">
        <v>33.996361999999998</v>
      </c>
      <c r="AH37">
        <v>0</v>
      </c>
      <c r="AI37">
        <v>0</v>
      </c>
      <c r="AJ37">
        <v>0</v>
      </c>
      <c r="AK37">
        <v>49.207911000000003</v>
      </c>
      <c r="AL37">
        <v>33.625956000000002</v>
      </c>
      <c r="AM37">
        <v>0</v>
      </c>
      <c r="AN37">
        <v>0.92264000000000002</v>
      </c>
      <c r="AO37">
        <v>0</v>
      </c>
      <c r="AP37">
        <v>1.729914</v>
      </c>
      <c r="AQ37">
        <v>0</v>
      </c>
      <c r="AR37">
        <v>47.921328000000003</v>
      </c>
      <c r="AS37">
        <v>30.768215999999999</v>
      </c>
      <c r="AT37">
        <v>14.465876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2646.2077639999998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662.46794699999998</v>
      </c>
      <c r="L38">
        <v>630.02849000000003</v>
      </c>
      <c r="M38">
        <v>88.743200000000002</v>
      </c>
      <c r="N38">
        <v>113.943375</v>
      </c>
      <c r="O38">
        <v>119.287862</v>
      </c>
      <c r="P38">
        <v>121.141702</v>
      </c>
      <c r="Q38">
        <v>19.828317999999999</v>
      </c>
      <c r="R38">
        <v>40.889490000000002</v>
      </c>
      <c r="S38">
        <v>25.45589</v>
      </c>
      <c r="T38">
        <v>0</v>
      </c>
      <c r="U38">
        <v>336.621285</v>
      </c>
      <c r="V38">
        <v>11.247235999999999</v>
      </c>
      <c r="W38">
        <v>33.567413999999999</v>
      </c>
      <c r="X38">
        <v>142.29357099999999</v>
      </c>
      <c r="Y38">
        <v>0</v>
      </c>
      <c r="Z38">
        <v>12.643591000000001</v>
      </c>
      <c r="AA38">
        <v>0</v>
      </c>
      <c r="AB38">
        <v>12.703821</v>
      </c>
      <c r="AC38">
        <v>9.3352439999999994</v>
      </c>
      <c r="AD38">
        <v>17.584465000000002</v>
      </c>
      <c r="AE38">
        <v>27.226800000000001</v>
      </c>
      <c r="AF38">
        <v>8.5598600000000005</v>
      </c>
      <c r="AG38">
        <v>33.996361999999998</v>
      </c>
      <c r="AH38">
        <v>0</v>
      </c>
      <c r="AI38">
        <v>0</v>
      </c>
      <c r="AJ38">
        <v>0</v>
      </c>
      <c r="AK38">
        <v>49.207911000000003</v>
      </c>
      <c r="AL38">
        <v>33.625956000000002</v>
      </c>
      <c r="AM38">
        <v>0</v>
      </c>
      <c r="AN38">
        <v>0.92264000000000002</v>
      </c>
      <c r="AO38">
        <v>0</v>
      </c>
      <c r="AP38">
        <v>1.729914</v>
      </c>
      <c r="AQ38">
        <v>0</v>
      </c>
      <c r="AR38">
        <v>47.921328000000003</v>
      </c>
      <c r="AS38">
        <v>30.768215999999999</v>
      </c>
      <c r="AT38">
        <v>14.465876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2646.2077639999998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662.46794699999998</v>
      </c>
      <c r="L39">
        <v>630.02849000000003</v>
      </c>
      <c r="M39">
        <v>88.743200000000002</v>
      </c>
      <c r="N39">
        <v>113.943375</v>
      </c>
      <c r="O39">
        <v>119.287862</v>
      </c>
      <c r="P39">
        <v>121.141702</v>
      </c>
      <c r="Q39">
        <v>19.828317999999999</v>
      </c>
      <c r="R39">
        <v>40.889490000000002</v>
      </c>
      <c r="S39">
        <v>25.45589</v>
      </c>
      <c r="T39">
        <v>0</v>
      </c>
      <c r="U39">
        <v>336.621285</v>
      </c>
      <c r="V39">
        <v>11.247235999999999</v>
      </c>
      <c r="W39">
        <v>33.567413999999999</v>
      </c>
      <c r="X39">
        <v>142.29357099999999</v>
      </c>
      <c r="Y39">
        <v>0</v>
      </c>
      <c r="Z39">
        <v>12.643591000000001</v>
      </c>
      <c r="AA39">
        <v>0</v>
      </c>
      <c r="AB39">
        <v>12.703821</v>
      </c>
      <c r="AC39">
        <v>9.3352439999999994</v>
      </c>
      <c r="AD39">
        <v>17.584465000000002</v>
      </c>
      <c r="AE39">
        <v>27.226800000000001</v>
      </c>
      <c r="AF39">
        <v>8.5598600000000005</v>
      </c>
      <c r="AG39">
        <v>33.996361999999998</v>
      </c>
      <c r="AH39">
        <v>0</v>
      </c>
      <c r="AI39">
        <v>0</v>
      </c>
      <c r="AJ39">
        <v>0</v>
      </c>
      <c r="AK39">
        <v>49.207911000000003</v>
      </c>
      <c r="AL39">
        <v>33.625956000000002</v>
      </c>
      <c r="AM39">
        <v>0</v>
      </c>
      <c r="AN39">
        <v>0.92264000000000002</v>
      </c>
      <c r="AO39">
        <v>0</v>
      </c>
      <c r="AP39">
        <v>1.729914</v>
      </c>
      <c r="AQ39">
        <v>0</v>
      </c>
      <c r="AR39">
        <v>51.116083000000003</v>
      </c>
      <c r="AS39">
        <v>30.768215999999999</v>
      </c>
      <c r="AT39">
        <v>14.465876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2649.4025189999998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662.46794699999998</v>
      </c>
      <c r="L40">
        <v>630.02849000000003</v>
      </c>
      <c r="M40">
        <v>88.743200000000002</v>
      </c>
      <c r="N40">
        <v>113.943375</v>
      </c>
      <c r="O40">
        <v>119.287862</v>
      </c>
      <c r="P40">
        <v>121.141702</v>
      </c>
      <c r="Q40">
        <v>19.828317999999999</v>
      </c>
      <c r="R40">
        <v>40.889490000000002</v>
      </c>
      <c r="S40">
        <v>25.45589</v>
      </c>
      <c r="T40">
        <v>0</v>
      </c>
      <c r="U40">
        <v>336.621285</v>
      </c>
      <c r="V40">
        <v>11.247235999999999</v>
      </c>
      <c r="W40">
        <v>33.567413999999999</v>
      </c>
      <c r="X40">
        <v>142.29357099999999</v>
      </c>
      <c r="Y40">
        <v>0</v>
      </c>
      <c r="Z40">
        <v>12.643591000000001</v>
      </c>
      <c r="AA40">
        <v>0</v>
      </c>
      <c r="AB40">
        <v>12.703821</v>
      </c>
      <c r="AC40">
        <v>9.3352439999999994</v>
      </c>
      <c r="AD40">
        <v>17.584465000000002</v>
      </c>
      <c r="AE40">
        <v>27.226800000000001</v>
      </c>
      <c r="AF40">
        <v>8.5598600000000005</v>
      </c>
      <c r="AG40">
        <v>33.996361999999998</v>
      </c>
      <c r="AH40">
        <v>0</v>
      </c>
      <c r="AI40">
        <v>0</v>
      </c>
      <c r="AJ40">
        <v>0</v>
      </c>
      <c r="AK40">
        <v>49.207911000000003</v>
      </c>
      <c r="AL40">
        <v>33.625956000000002</v>
      </c>
      <c r="AM40">
        <v>0</v>
      </c>
      <c r="AN40">
        <v>0.92264000000000002</v>
      </c>
      <c r="AO40">
        <v>0</v>
      </c>
      <c r="AP40">
        <v>1.729914</v>
      </c>
      <c r="AQ40">
        <v>0</v>
      </c>
      <c r="AR40">
        <v>51.116083000000003</v>
      </c>
      <c r="AS40">
        <v>30.768215999999999</v>
      </c>
      <c r="AT40">
        <v>14.465876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2649.4025189999998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662.46794699999998</v>
      </c>
      <c r="L41">
        <v>630.02849000000003</v>
      </c>
      <c r="M41">
        <v>88.743200000000002</v>
      </c>
      <c r="N41">
        <v>113.943375</v>
      </c>
      <c r="O41">
        <v>119.287862</v>
      </c>
      <c r="P41">
        <v>121.141702</v>
      </c>
      <c r="Q41">
        <v>19.828317999999999</v>
      </c>
      <c r="R41">
        <v>40.889490000000002</v>
      </c>
      <c r="S41">
        <v>25.45589</v>
      </c>
      <c r="T41">
        <v>0</v>
      </c>
      <c r="U41">
        <v>336.621285</v>
      </c>
      <c r="V41">
        <v>11.247235999999999</v>
      </c>
      <c r="W41">
        <v>33.567413999999999</v>
      </c>
      <c r="X41">
        <v>142.29357099999999</v>
      </c>
      <c r="Y41">
        <v>0</v>
      </c>
      <c r="Z41">
        <v>12.643591000000001</v>
      </c>
      <c r="AA41">
        <v>0</v>
      </c>
      <c r="AB41">
        <v>12.703821</v>
      </c>
      <c r="AC41">
        <v>9.3352439999999994</v>
      </c>
      <c r="AD41">
        <v>17.584465000000002</v>
      </c>
      <c r="AE41">
        <v>27.226800000000001</v>
      </c>
      <c r="AF41">
        <v>8.5598600000000005</v>
      </c>
      <c r="AG41">
        <v>33.996361999999998</v>
      </c>
      <c r="AH41">
        <v>0</v>
      </c>
      <c r="AI41">
        <v>0</v>
      </c>
      <c r="AJ41">
        <v>0</v>
      </c>
      <c r="AK41">
        <v>49.207911000000003</v>
      </c>
      <c r="AL41">
        <v>33.625956000000002</v>
      </c>
      <c r="AM41">
        <v>0</v>
      </c>
      <c r="AN41">
        <v>0.92264000000000002</v>
      </c>
      <c r="AO41">
        <v>0</v>
      </c>
      <c r="AP41">
        <v>1.729914</v>
      </c>
      <c r="AQ41">
        <v>0</v>
      </c>
      <c r="AR41">
        <v>51.116083000000003</v>
      </c>
      <c r="AS41">
        <v>30.768215999999999</v>
      </c>
      <c r="AT41">
        <v>14.465876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2649.4025189999998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662.46794699999998</v>
      </c>
      <c r="L42">
        <v>630.02849000000003</v>
      </c>
      <c r="M42">
        <v>88.743200000000002</v>
      </c>
      <c r="N42">
        <v>113.943375</v>
      </c>
      <c r="O42">
        <v>119.287862</v>
      </c>
      <c r="P42">
        <v>121.141702</v>
      </c>
      <c r="Q42">
        <v>19.828317999999999</v>
      </c>
      <c r="R42">
        <v>40.889490000000002</v>
      </c>
      <c r="S42">
        <v>25.45589</v>
      </c>
      <c r="T42">
        <v>0</v>
      </c>
      <c r="U42">
        <v>336.621285</v>
      </c>
      <c r="V42">
        <v>11.247235999999999</v>
      </c>
      <c r="W42">
        <v>33.567413999999999</v>
      </c>
      <c r="X42">
        <v>142.29357099999999</v>
      </c>
      <c r="Y42">
        <v>0</v>
      </c>
      <c r="Z42">
        <v>12.643591000000001</v>
      </c>
      <c r="AA42">
        <v>0</v>
      </c>
      <c r="AB42">
        <v>12.703821</v>
      </c>
      <c r="AC42">
        <v>9.3352439999999994</v>
      </c>
      <c r="AD42">
        <v>17.584465000000002</v>
      </c>
      <c r="AE42">
        <v>27.226800000000001</v>
      </c>
      <c r="AF42">
        <v>8.5598600000000005</v>
      </c>
      <c r="AG42">
        <v>33.996361999999998</v>
      </c>
      <c r="AH42">
        <v>0</v>
      </c>
      <c r="AI42">
        <v>0</v>
      </c>
      <c r="AJ42">
        <v>0</v>
      </c>
      <c r="AK42">
        <v>49.207911000000003</v>
      </c>
      <c r="AL42">
        <v>33.625956000000002</v>
      </c>
      <c r="AM42">
        <v>0</v>
      </c>
      <c r="AN42">
        <v>0.92264000000000002</v>
      </c>
      <c r="AO42">
        <v>0</v>
      </c>
      <c r="AP42">
        <v>1.729914</v>
      </c>
      <c r="AQ42">
        <v>0</v>
      </c>
      <c r="AR42">
        <v>51.116083000000003</v>
      </c>
      <c r="AS42">
        <v>30.768215999999999</v>
      </c>
      <c r="AT42">
        <v>14.465876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2649.4025189999998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662.46794699999998</v>
      </c>
      <c r="L43">
        <v>630.02849000000003</v>
      </c>
      <c r="M43">
        <v>88.743200000000002</v>
      </c>
      <c r="N43">
        <v>113.943375</v>
      </c>
      <c r="O43">
        <v>119.287862</v>
      </c>
      <c r="P43">
        <v>121.141702</v>
      </c>
      <c r="Q43">
        <v>19.828317999999999</v>
      </c>
      <c r="R43">
        <v>40.889490000000002</v>
      </c>
      <c r="S43">
        <v>25.45589</v>
      </c>
      <c r="T43">
        <v>0</v>
      </c>
      <c r="U43">
        <v>336.621285</v>
      </c>
      <c r="V43">
        <v>11.247235999999999</v>
      </c>
      <c r="W43">
        <v>33.567413999999999</v>
      </c>
      <c r="X43">
        <v>142.29357099999999</v>
      </c>
      <c r="Y43">
        <v>0</v>
      </c>
      <c r="Z43">
        <v>12.643591000000001</v>
      </c>
      <c r="AA43">
        <v>0</v>
      </c>
      <c r="AB43">
        <v>12.703821</v>
      </c>
      <c r="AC43">
        <v>9.3352439999999994</v>
      </c>
      <c r="AD43">
        <v>17.584465000000002</v>
      </c>
      <c r="AE43">
        <v>27.226800000000001</v>
      </c>
      <c r="AF43">
        <v>8.5598600000000005</v>
      </c>
      <c r="AG43">
        <v>33.996361999999998</v>
      </c>
      <c r="AH43">
        <v>0</v>
      </c>
      <c r="AI43">
        <v>0</v>
      </c>
      <c r="AJ43">
        <v>0</v>
      </c>
      <c r="AK43">
        <v>49.207911000000003</v>
      </c>
      <c r="AL43">
        <v>44.834608000000003</v>
      </c>
      <c r="AM43">
        <v>0</v>
      </c>
      <c r="AN43">
        <v>0.92264000000000002</v>
      </c>
      <c r="AO43">
        <v>0</v>
      </c>
      <c r="AP43">
        <v>1.729914</v>
      </c>
      <c r="AQ43">
        <v>0</v>
      </c>
      <c r="AR43">
        <v>47.921328000000003</v>
      </c>
      <c r="AS43">
        <v>30.768215999999999</v>
      </c>
      <c r="AT43">
        <v>14.465876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2657.416416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662.46794699999998</v>
      </c>
      <c r="L44">
        <v>630.02849000000003</v>
      </c>
      <c r="M44">
        <v>88.743200000000002</v>
      </c>
      <c r="N44">
        <v>113.943375</v>
      </c>
      <c r="O44">
        <v>119.287862</v>
      </c>
      <c r="P44">
        <v>121.141702</v>
      </c>
      <c r="Q44">
        <v>19.828317999999999</v>
      </c>
      <c r="R44">
        <v>40.889490000000002</v>
      </c>
      <c r="S44">
        <v>25.45589</v>
      </c>
      <c r="T44">
        <v>0</v>
      </c>
      <c r="U44">
        <v>336.621285</v>
      </c>
      <c r="V44">
        <v>11.247235999999999</v>
      </c>
      <c r="W44">
        <v>33.567413999999999</v>
      </c>
      <c r="X44">
        <v>142.29357099999999</v>
      </c>
      <c r="Y44">
        <v>0</v>
      </c>
      <c r="Z44">
        <v>12.643591000000001</v>
      </c>
      <c r="AA44">
        <v>0</v>
      </c>
      <c r="AB44">
        <v>12.703821</v>
      </c>
      <c r="AC44">
        <v>9.3352439999999994</v>
      </c>
      <c r="AD44">
        <v>17.584465000000002</v>
      </c>
      <c r="AE44">
        <v>27.226800000000001</v>
      </c>
      <c r="AF44">
        <v>8.5598600000000005</v>
      </c>
      <c r="AG44">
        <v>33.996361999999998</v>
      </c>
      <c r="AH44">
        <v>0</v>
      </c>
      <c r="AI44">
        <v>0</v>
      </c>
      <c r="AJ44">
        <v>0</v>
      </c>
      <c r="AK44">
        <v>49.207911000000003</v>
      </c>
      <c r="AL44">
        <v>77.339698999999996</v>
      </c>
      <c r="AM44">
        <v>0</v>
      </c>
      <c r="AN44">
        <v>0.92264000000000002</v>
      </c>
      <c r="AO44">
        <v>0</v>
      </c>
      <c r="AP44">
        <v>1.729914</v>
      </c>
      <c r="AQ44">
        <v>0</v>
      </c>
      <c r="AR44">
        <v>47.921328000000003</v>
      </c>
      <c r="AS44">
        <v>30.768215999999999</v>
      </c>
      <c r="AT44">
        <v>14.465876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2689.921507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662.46794699999998</v>
      </c>
      <c r="L45">
        <v>630.02849000000003</v>
      </c>
      <c r="M45">
        <v>88.743200000000002</v>
      </c>
      <c r="N45">
        <v>113.943375</v>
      </c>
      <c r="O45">
        <v>119.287862</v>
      </c>
      <c r="P45">
        <v>121.141702</v>
      </c>
      <c r="Q45">
        <v>19.828317999999999</v>
      </c>
      <c r="R45">
        <v>40.889490000000002</v>
      </c>
      <c r="S45">
        <v>25.45589</v>
      </c>
      <c r="T45">
        <v>0</v>
      </c>
      <c r="U45">
        <v>336.621285</v>
      </c>
      <c r="V45">
        <v>11.247235999999999</v>
      </c>
      <c r="W45">
        <v>33.567413999999999</v>
      </c>
      <c r="X45">
        <v>142.29357099999999</v>
      </c>
      <c r="Y45">
        <v>0</v>
      </c>
      <c r="Z45">
        <v>12.643591000000001</v>
      </c>
      <c r="AA45">
        <v>0</v>
      </c>
      <c r="AB45">
        <v>25.330492</v>
      </c>
      <c r="AC45">
        <v>9.3352439999999994</v>
      </c>
      <c r="AD45">
        <v>17.584465000000002</v>
      </c>
      <c r="AE45">
        <v>27.226800000000001</v>
      </c>
      <c r="AF45">
        <v>8.5598600000000005</v>
      </c>
      <c r="AG45">
        <v>33.996361999999998</v>
      </c>
      <c r="AH45">
        <v>0</v>
      </c>
      <c r="AI45">
        <v>0</v>
      </c>
      <c r="AJ45">
        <v>0</v>
      </c>
      <c r="AK45">
        <v>49.207911000000003</v>
      </c>
      <c r="AL45">
        <v>77.339698999999996</v>
      </c>
      <c r="AM45">
        <v>0</v>
      </c>
      <c r="AN45">
        <v>0.92264000000000002</v>
      </c>
      <c r="AO45">
        <v>0</v>
      </c>
      <c r="AP45">
        <v>1.729914</v>
      </c>
      <c r="AQ45">
        <v>0</v>
      </c>
      <c r="AR45">
        <v>47.921328000000003</v>
      </c>
      <c r="AS45">
        <v>30.768215999999999</v>
      </c>
      <c r="AT45">
        <v>14.465876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2702.548178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662.46794699999998</v>
      </c>
      <c r="L46">
        <v>630.02849000000003</v>
      </c>
      <c r="M46">
        <v>88.743200000000002</v>
      </c>
      <c r="N46">
        <v>113.943375</v>
      </c>
      <c r="O46">
        <v>119.287862</v>
      </c>
      <c r="P46">
        <v>121.141702</v>
      </c>
      <c r="Q46">
        <v>19.828317999999999</v>
      </c>
      <c r="R46">
        <v>40.889490000000002</v>
      </c>
      <c r="S46">
        <v>25.45589</v>
      </c>
      <c r="T46">
        <v>0</v>
      </c>
      <c r="U46">
        <v>336.621285</v>
      </c>
      <c r="V46">
        <v>11.247235999999999</v>
      </c>
      <c r="W46">
        <v>33.567413999999999</v>
      </c>
      <c r="X46">
        <v>142.29357099999999</v>
      </c>
      <c r="Y46">
        <v>0</v>
      </c>
      <c r="Z46">
        <v>12.643591000000001</v>
      </c>
      <c r="AA46">
        <v>0</v>
      </c>
      <c r="AB46">
        <v>25.330492</v>
      </c>
      <c r="AC46">
        <v>9.3352439999999994</v>
      </c>
      <c r="AD46">
        <v>17.584465000000002</v>
      </c>
      <c r="AE46">
        <v>27.226800000000001</v>
      </c>
      <c r="AF46">
        <v>8.5598600000000005</v>
      </c>
      <c r="AG46">
        <v>33.996361999999998</v>
      </c>
      <c r="AH46">
        <v>0</v>
      </c>
      <c r="AI46">
        <v>0</v>
      </c>
      <c r="AJ46">
        <v>0</v>
      </c>
      <c r="AK46">
        <v>49.207911000000003</v>
      </c>
      <c r="AL46">
        <v>77.339698999999996</v>
      </c>
      <c r="AM46">
        <v>0</v>
      </c>
      <c r="AN46">
        <v>0.92264000000000002</v>
      </c>
      <c r="AO46">
        <v>0</v>
      </c>
      <c r="AP46">
        <v>1.729914</v>
      </c>
      <c r="AQ46">
        <v>0</v>
      </c>
      <c r="AR46">
        <v>47.921328000000003</v>
      </c>
      <c r="AS46">
        <v>30.768215999999999</v>
      </c>
      <c r="AT46">
        <v>14.465876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2702.548178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662.46794699999998</v>
      </c>
      <c r="L47">
        <v>630.02849000000003</v>
      </c>
      <c r="M47">
        <v>88.743200000000002</v>
      </c>
      <c r="N47">
        <v>113.943375</v>
      </c>
      <c r="O47">
        <v>119.287862</v>
      </c>
      <c r="P47">
        <v>121.141702</v>
      </c>
      <c r="Q47">
        <v>19.828317999999999</v>
      </c>
      <c r="R47">
        <v>40.889490000000002</v>
      </c>
      <c r="S47">
        <v>25.45589</v>
      </c>
      <c r="T47">
        <v>0</v>
      </c>
      <c r="U47">
        <v>336.621285</v>
      </c>
      <c r="V47">
        <v>11.247235999999999</v>
      </c>
      <c r="W47">
        <v>33.567413999999999</v>
      </c>
      <c r="X47">
        <v>142.29357099999999</v>
      </c>
      <c r="Y47">
        <v>0</v>
      </c>
      <c r="Z47">
        <v>6.3217949999999998</v>
      </c>
      <c r="AA47">
        <v>0</v>
      </c>
      <c r="AB47">
        <v>25.330492</v>
      </c>
      <c r="AC47">
        <v>9.3352439999999994</v>
      </c>
      <c r="AD47">
        <v>17.584465000000002</v>
      </c>
      <c r="AE47">
        <v>27.226800000000001</v>
      </c>
      <c r="AF47">
        <v>8.5598600000000005</v>
      </c>
      <c r="AG47">
        <v>33.996361999999998</v>
      </c>
      <c r="AH47">
        <v>0</v>
      </c>
      <c r="AI47">
        <v>0</v>
      </c>
      <c r="AJ47">
        <v>0</v>
      </c>
      <c r="AK47">
        <v>49.207911000000003</v>
      </c>
      <c r="AL47">
        <v>77.339698999999996</v>
      </c>
      <c r="AM47">
        <v>0</v>
      </c>
      <c r="AN47">
        <v>0.92264000000000002</v>
      </c>
      <c r="AO47">
        <v>0</v>
      </c>
      <c r="AP47">
        <v>1.729914</v>
      </c>
      <c r="AQ47">
        <v>0</v>
      </c>
      <c r="AR47">
        <v>47.921328000000003</v>
      </c>
      <c r="AS47">
        <v>30.768215999999999</v>
      </c>
      <c r="AT47">
        <v>14.465876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2696.2263819999998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662.46794699999998</v>
      </c>
      <c r="L48">
        <v>630.02849000000003</v>
      </c>
      <c r="M48">
        <v>88.743200000000002</v>
      </c>
      <c r="N48">
        <v>113.943375</v>
      </c>
      <c r="O48">
        <v>119.287862</v>
      </c>
      <c r="P48">
        <v>121.141702</v>
      </c>
      <c r="Q48">
        <v>19.828317999999999</v>
      </c>
      <c r="R48">
        <v>40.889490000000002</v>
      </c>
      <c r="S48">
        <v>25.45589</v>
      </c>
      <c r="T48">
        <v>0</v>
      </c>
      <c r="U48">
        <v>336.621285</v>
      </c>
      <c r="V48">
        <v>11.247235999999999</v>
      </c>
      <c r="W48">
        <v>33.567413999999999</v>
      </c>
      <c r="X48">
        <v>142.29357099999999</v>
      </c>
      <c r="Y48">
        <v>0</v>
      </c>
      <c r="Z48">
        <v>6.3217949999999998</v>
      </c>
      <c r="AA48">
        <v>0</v>
      </c>
      <c r="AB48">
        <v>12.600956</v>
      </c>
      <c r="AC48">
        <v>9.3352439999999994</v>
      </c>
      <c r="AD48">
        <v>17.584465000000002</v>
      </c>
      <c r="AE48">
        <v>27.226800000000001</v>
      </c>
      <c r="AF48">
        <v>8.5598600000000005</v>
      </c>
      <c r="AG48">
        <v>33.996361999999998</v>
      </c>
      <c r="AH48">
        <v>0</v>
      </c>
      <c r="AI48">
        <v>0</v>
      </c>
      <c r="AJ48">
        <v>0</v>
      </c>
      <c r="AK48">
        <v>49.207911000000003</v>
      </c>
      <c r="AL48">
        <v>44.834608000000003</v>
      </c>
      <c r="AM48">
        <v>0</v>
      </c>
      <c r="AN48">
        <v>0.92264000000000002</v>
      </c>
      <c r="AO48">
        <v>0</v>
      </c>
      <c r="AP48">
        <v>1.729914</v>
      </c>
      <c r="AQ48">
        <v>0</v>
      </c>
      <c r="AR48">
        <v>47.921328000000003</v>
      </c>
      <c r="AS48">
        <v>30.768215999999999</v>
      </c>
      <c r="AT48">
        <v>14.465876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2650.991755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662.46794699999998</v>
      </c>
      <c r="L49">
        <v>630.02849000000003</v>
      </c>
      <c r="M49">
        <v>88.743200000000002</v>
      </c>
      <c r="N49">
        <v>113.943375</v>
      </c>
      <c r="O49">
        <v>119.287862</v>
      </c>
      <c r="P49">
        <v>121.141702</v>
      </c>
      <c r="Q49">
        <v>19.828317999999999</v>
      </c>
      <c r="R49">
        <v>40.889490000000002</v>
      </c>
      <c r="S49">
        <v>25.45589</v>
      </c>
      <c r="T49">
        <v>0</v>
      </c>
      <c r="U49">
        <v>336.621285</v>
      </c>
      <c r="V49">
        <v>11.247235999999999</v>
      </c>
      <c r="W49">
        <v>33.567413999999999</v>
      </c>
      <c r="X49">
        <v>142.29357099999999</v>
      </c>
      <c r="Y49">
        <v>0</v>
      </c>
      <c r="Z49">
        <v>6.3217949999999998</v>
      </c>
      <c r="AA49">
        <v>0</v>
      </c>
      <c r="AB49">
        <v>12.600956</v>
      </c>
      <c r="AC49">
        <v>9.3352439999999994</v>
      </c>
      <c r="AD49">
        <v>17.584465000000002</v>
      </c>
      <c r="AE49">
        <v>27.226800000000001</v>
      </c>
      <c r="AF49">
        <v>8.5598600000000005</v>
      </c>
      <c r="AG49">
        <v>33.996361999999998</v>
      </c>
      <c r="AH49">
        <v>0</v>
      </c>
      <c r="AI49">
        <v>0</v>
      </c>
      <c r="AJ49">
        <v>0</v>
      </c>
      <c r="AK49">
        <v>49.207911000000003</v>
      </c>
      <c r="AL49">
        <v>44.834608000000003</v>
      </c>
      <c r="AM49">
        <v>0</v>
      </c>
      <c r="AN49">
        <v>0.92264000000000002</v>
      </c>
      <c r="AO49">
        <v>0</v>
      </c>
      <c r="AP49">
        <v>1.729914</v>
      </c>
      <c r="AQ49">
        <v>0</v>
      </c>
      <c r="AR49">
        <v>47.921328000000003</v>
      </c>
      <c r="AS49">
        <v>30.768215999999999</v>
      </c>
      <c r="AT49">
        <v>14.465876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2650.991755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662.46794699999998</v>
      </c>
      <c r="L50">
        <v>630.02849000000003</v>
      </c>
      <c r="M50">
        <v>88.743200000000002</v>
      </c>
      <c r="N50">
        <v>113.943375</v>
      </c>
      <c r="O50">
        <v>119.287862</v>
      </c>
      <c r="P50">
        <v>121.141702</v>
      </c>
      <c r="Q50">
        <v>19.828317999999999</v>
      </c>
      <c r="R50">
        <v>40.889490000000002</v>
      </c>
      <c r="S50">
        <v>25.45589</v>
      </c>
      <c r="T50">
        <v>0</v>
      </c>
      <c r="U50">
        <v>336.621285</v>
      </c>
      <c r="V50">
        <v>11.247235999999999</v>
      </c>
      <c r="W50">
        <v>33.567413999999999</v>
      </c>
      <c r="X50">
        <v>142.29357099999999</v>
      </c>
      <c r="Y50">
        <v>0</v>
      </c>
      <c r="Z50">
        <v>6.3217949999999998</v>
      </c>
      <c r="AA50">
        <v>0</v>
      </c>
      <c r="AB50">
        <v>12.600956</v>
      </c>
      <c r="AC50">
        <v>9.3352439999999994</v>
      </c>
      <c r="AD50">
        <v>17.584465000000002</v>
      </c>
      <c r="AE50">
        <v>27.226800000000001</v>
      </c>
      <c r="AF50">
        <v>8.5598600000000005</v>
      </c>
      <c r="AG50">
        <v>33.996361999999998</v>
      </c>
      <c r="AH50">
        <v>0</v>
      </c>
      <c r="AI50">
        <v>0</v>
      </c>
      <c r="AJ50">
        <v>0</v>
      </c>
      <c r="AK50">
        <v>49.207911000000003</v>
      </c>
      <c r="AL50">
        <v>44.834608000000003</v>
      </c>
      <c r="AM50">
        <v>0</v>
      </c>
      <c r="AN50">
        <v>0.92264000000000002</v>
      </c>
      <c r="AO50">
        <v>0</v>
      </c>
      <c r="AP50">
        <v>1.729914</v>
      </c>
      <c r="AQ50">
        <v>0</v>
      </c>
      <c r="AR50">
        <v>47.921328000000003</v>
      </c>
      <c r="AS50">
        <v>30.768215999999999</v>
      </c>
      <c r="AT50">
        <v>14.303734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2650.8296129999999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662.46794699999998</v>
      </c>
      <c r="L51">
        <v>630.02849000000003</v>
      </c>
      <c r="M51">
        <v>88.743200000000002</v>
      </c>
      <c r="N51">
        <v>113.943375</v>
      </c>
      <c r="O51">
        <v>119.287862</v>
      </c>
      <c r="P51">
        <v>121.141702</v>
      </c>
      <c r="Q51">
        <v>19.828317999999999</v>
      </c>
      <c r="R51">
        <v>40.889490000000002</v>
      </c>
      <c r="S51">
        <v>25.45589</v>
      </c>
      <c r="T51">
        <v>0</v>
      </c>
      <c r="U51">
        <v>336.621285</v>
      </c>
      <c r="V51">
        <v>11.247235999999999</v>
      </c>
      <c r="W51">
        <v>33.567413999999999</v>
      </c>
      <c r="X51">
        <v>142.29357099999999</v>
      </c>
      <c r="Y51">
        <v>0</v>
      </c>
      <c r="Z51">
        <v>6.3217949999999998</v>
      </c>
      <c r="AA51">
        <v>0</v>
      </c>
      <c r="AB51">
        <v>0</v>
      </c>
      <c r="AC51">
        <v>9.3352439999999994</v>
      </c>
      <c r="AD51">
        <v>17.584465000000002</v>
      </c>
      <c r="AE51">
        <v>27.226800000000001</v>
      </c>
      <c r="AF51">
        <v>8.5598600000000005</v>
      </c>
      <c r="AG51">
        <v>33.996361999999998</v>
      </c>
      <c r="AH51">
        <v>0</v>
      </c>
      <c r="AI51">
        <v>0</v>
      </c>
      <c r="AJ51">
        <v>0</v>
      </c>
      <c r="AK51">
        <v>49.207911000000003</v>
      </c>
      <c r="AL51">
        <v>33.625956000000002</v>
      </c>
      <c r="AM51">
        <v>0</v>
      </c>
      <c r="AN51">
        <v>0.92264000000000002</v>
      </c>
      <c r="AO51">
        <v>0</v>
      </c>
      <c r="AP51">
        <v>1.729914</v>
      </c>
      <c r="AQ51">
        <v>0</v>
      </c>
      <c r="AR51">
        <v>47.921328000000003</v>
      </c>
      <c r="AS51">
        <v>30.768215999999999</v>
      </c>
      <c r="AT51">
        <v>14.465876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2627.1821469999995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662.46794699999998</v>
      </c>
      <c r="L52">
        <v>630.02849000000003</v>
      </c>
      <c r="M52">
        <v>88.743200000000002</v>
      </c>
      <c r="N52">
        <v>113.943375</v>
      </c>
      <c r="O52">
        <v>119.287862</v>
      </c>
      <c r="P52">
        <v>121.141702</v>
      </c>
      <c r="Q52">
        <v>19.828317999999999</v>
      </c>
      <c r="R52">
        <v>40.889490000000002</v>
      </c>
      <c r="S52">
        <v>25.45589</v>
      </c>
      <c r="T52">
        <v>0</v>
      </c>
      <c r="U52">
        <v>336.621285</v>
      </c>
      <c r="V52">
        <v>11.247235999999999</v>
      </c>
      <c r="W52">
        <v>33.567413999999999</v>
      </c>
      <c r="X52">
        <v>142.29357099999999</v>
      </c>
      <c r="Y52">
        <v>0</v>
      </c>
      <c r="Z52">
        <v>6.3217949999999998</v>
      </c>
      <c r="AA52">
        <v>0</v>
      </c>
      <c r="AB52">
        <v>0</v>
      </c>
      <c r="AC52">
        <v>9.3352439999999994</v>
      </c>
      <c r="AD52">
        <v>17.584465000000002</v>
      </c>
      <c r="AE52">
        <v>27.226800000000001</v>
      </c>
      <c r="AF52">
        <v>8.5598600000000005</v>
      </c>
      <c r="AG52">
        <v>33.996361999999998</v>
      </c>
      <c r="AH52">
        <v>0</v>
      </c>
      <c r="AI52">
        <v>0</v>
      </c>
      <c r="AJ52">
        <v>0</v>
      </c>
      <c r="AK52">
        <v>49.207911000000003</v>
      </c>
      <c r="AL52">
        <v>33.625956000000002</v>
      </c>
      <c r="AM52">
        <v>0</v>
      </c>
      <c r="AN52">
        <v>0.92264000000000002</v>
      </c>
      <c r="AO52">
        <v>0</v>
      </c>
      <c r="AP52">
        <v>1.729914</v>
      </c>
      <c r="AQ52">
        <v>0</v>
      </c>
      <c r="AR52">
        <v>47.921328000000003</v>
      </c>
      <c r="AS52">
        <v>30.768215999999999</v>
      </c>
      <c r="AT52">
        <v>14.465876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2627.1821469999995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662.46794699999998</v>
      </c>
      <c r="L53">
        <v>630.02849000000003</v>
      </c>
      <c r="M53">
        <v>88.743200000000002</v>
      </c>
      <c r="N53">
        <v>113.943375</v>
      </c>
      <c r="O53">
        <v>119.287862</v>
      </c>
      <c r="P53">
        <v>121.141702</v>
      </c>
      <c r="Q53">
        <v>19.828317999999999</v>
      </c>
      <c r="R53">
        <v>40.889490000000002</v>
      </c>
      <c r="S53">
        <v>25.45589</v>
      </c>
      <c r="T53">
        <v>0</v>
      </c>
      <c r="U53">
        <v>336.621285</v>
      </c>
      <c r="V53">
        <v>11.247235999999999</v>
      </c>
      <c r="W53">
        <v>33.567413999999999</v>
      </c>
      <c r="X53">
        <v>142.29357099999999</v>
      </c>
      <c r="Y53">
        <v>0</v>
      </c>
      <c r="Z53">
        <v>6.3217949999999998</v>
      </c>
      <c r="AA53">
        <v>0</v>
      </c>
      <c r="AB53">
        <v>0</v>
      </c>
      <c r="AC53">
        <v>9.3352439999999994</v>
      </c>
      <c r="AD53">
        <v>17.584465000000002</v>
      </c>
      <c r="AE53">
        <v>27.226800000000001</v>
      </c>
      <c r="AF53">
        <v>8.5598600000000005</v>
      </c>
      <c r="AG53">
        <v>33.996361999999998</v>
      </c>
      <c r="AH53">
        <v>0</v>
      </c>
      <c r="AI53">
        <v>0</v>
      </c>
      <c r="AJ53">
        <v>0</v>
      </c>
      <c r="AK53">
        <v>49.207911000000003</v>
      </c>
      <c r="AL53">
        <v>33.625956000000002</v>
      </c>
      <c r="AM53">
        <v>0</v>
      </c>
      <c r="AN53">
        <v>0.92264000000000002</v>
      </c>
      <c r="AO53">
        <v>0</v>
      </c>
      <c r="AP53">
        <v>1.729914</v>
      </c>
      <c r="AQ53">
        <v>0</v>
      </c>
      <c r="AR53">
        <v>47.921328000000003</v>
      </c>
      <c r="AS53">
        <v>30.768215999999999</v>
      </c>
      <c r="AT53">
        <v>14.465876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2627.1821469999995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662.46794699999998</v>
      </c>
      <c r="L54">
        <v>630.02849000000003</v>
      </c>
      <c r="M54">
        <v>88.743200000000002</v>
      </c>
      <c r="N54">
        <v>113.943375</v>
      </c>
      <c r="O54">
        <v>119.287862</v>
      </c>
      <c r="P54">
        <v>121.141702</v>
      </c>
      <c r="Q54">
        <v>19.828317999999999</v>
      </c>
      <c r="R54">
        <v>40.889490000000002</v>
      </c>
      <c r="S54">
        <v>25.45589</v>
      </c>
      <c r="T54">
        <v>0</v>
      </c>
      <c r="U54">
        <v>336.621285</v>
      </c>
      <c r="V54">
        <v>11.247235999999999</v>
      </c>
      <c r="W54">
        <v>33.567413999999999</v>
      </c>
      <c r="X54">
        <v>142.29357099999999</v>
      </c>
      <c r="Y54">
        <v>0</v>
      </c>
      <c r="Z54">
        <v>6.3217949999999998</v>
      </c>
      <c r="AA54">
        <v>0</v>
      </c>
      <c r="AB54">
        <v>0</v>
      </c>
      <c r="AC54">
        <v>9.3352439999999994</v>
      </c>
      <c r="AD54">
        <v>17.584465000000002</v>
      </c>
      <c r="AE54">
        <v>27.226800000000001</v>
      </c>
      <c r="AF54">
        <v>8.5598600000000005</v>
      </c>
      <c r="AG54">
        <v>33.996361999999998</v>
      </c>
      <c r="AH54">
        <v>0</v>
      </c>
      <c r="AI54">
        <v>0</v>
      </c>
      <c r="AJ54">
        <v>0</v>
      </c>
      <c r="AK54">
        <v>49.207911000000003</v>
      </c>
      <c r="AL54">
        <v>33.625956000000002</v>
      </c>
      <c r="AM54">
        <v>0</v>
      </c>
      <c r="AN54">
        <v>0.92264000000000002</v>
      </c>
      <c r="AO54">
        <v>6.0405E-2</v>
      </c>
      <c r="AP54">
        <v>1.729914</v>
      </c>
      <c r="AQ54">
        <v>0</v>
      </c>
      <c r="AR54">
        <v>47.921328000000003</v>
      </c>
      <c r="AS54">
        <v>30.768215999999999</v>
      </c>
      <c r="AT54">
        <v>14.465876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2627.2425519999997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611.98284999999998</v>
      </c>
      <c r="L55">
        <v>630.02849000000003</v>
      </c>
      <c r="M55">
        <v>88.743200000000002</v>
      </c>
      <c r="N55">
        <v>113.943375</v>
      </c>
      <c r="O55">
        <v>119.287862</v>
      </c>
      <c r="P55">
        <v>121.141702</v>
      </c>
      <c r="Q55">
        <v>19.828317999999999</v>
      </c>
      <c r="R55">
        <v>40.889490000000002</v>
      </c>
      <c r="S55">
        <v>25.45589</v>
      </c>
      <c r="T55">
        <v>0</v>
      </c>
      <c r="U55">
        <v>336.621285</v>
      </c>
      <c r="V55">
        <v>11.247235999999999</v>
      </c>
      <c r="W55">
        <v>33.567413999999999</v>
      </c>
      <c r="X55">
        <v>142.29357099999999</v>
      </c>
      <c r="Y55">
        <v>0</v>
      </c>
      <c r="Z55">
        <v>6.3217949999999998</v>
      </c>
      <c r="AA55">
        <v>0</v>
      </c>
      <c r="AB55">
        <v>0</v>
      </c>
      <c r="AC55">
        <v>9.3352439999999994</v>
      </c>
      <c r="AD55">
        <v>17.584465000000002</v>
      </c>
      <c r="AE55">
        <v>27.226800000000001</v>
      </c>
      <c r="AF55">
        <v>8.5598600000000005</v>
      </c>
      <c r="AG55">
        <v>33.996361999999998</v>
      </c>
      <c r="AH55">
        <v>0</v>
      </c>
      <c r="AI55">
        <v>0</v>
      </c>
      <c r="AJ55">
        <v>0</v>
      </c>
      <c r="AK55">
        <v>49.207911000000003</v>
      </c>
      <c r="AL55">
        <v>33.625956000000002</v>
      </c>
      <c r="AM55">
        <v>0</v>
      </c>
      <c r="AN55">
        <v>0.92264000000000002</v>
      </c>
      <c r="AO55">
        <v>5.2748000000000003E-2</v>
      </c>
      <c r="AP55">
        <v>6.0546980000000001</v>
      </c>
      <c r="AQ55">
        <v>0</v>
      </c>
      <c r="AR55">
        <v>47.921328000000003</v>
      </c>
      <c r="AS55">
        <v>30.768215999999999</v>
      </c>
      <c r="AT55">
        <v>14.465876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2581.0745819999993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631.27485000000001</v>
      </c>
      <c r="L56">
        <v>630.02849000000003</v>
      </c>
      <c r="M56">
        <v>88.743200000000002</v>
      </c>
      <c r="N56">
        <v>113.943375</v>
      </c>
      <c r="O56">
        <v>119.287862</v>
      </c>
      <c r="P56">
        <v>121.141702</v>
      </c>
      <c r="Q56">
        <v>19.828317999999999</v>
      </c>
      <c r="R56">
        <v>40.889490000000002</v>
      </c>
      <c r="S56">
        <v>25.45589</v>
      </c>
      <c r="T56">
        <v>0</v>
      </c>
      <c r="U56">
        <v>336.621285</v>
      </c>
      <c r="V56">
        <v>11.247235999999999</v>
      </c>
      <c r="W56">
        <v>33.567413999999999</v>
      </c>
      <c r="X56">
        <v>142.29357099999999</v>
      </c>
      <c r="Y56">
        <v>0</v>
      </c>
      <c r="Z56">
        <v>6.3217949999999998</v>
      </c>
      <c r="AA56">
        <v>0</v>
      </c>
      <c r="AB56">
        <v>0</v>
      </c>
      <c r="AC56">
        <v>18.670489</v>
      </c>
      <c r="AD56">
        <v>17.584465000000002</v>
      </c>
      <c r="AE56">
        <v>27.226800000000001</v>
      </c>
      <c r="AF56">
        <v>8.5598600000000005</v>
      </c>
      <c r="AG56">
        <v>33.996361999999998</v>
      </c>
      <c r="AH56">
        <v>0</v>
      </c>
      <c r="AI56">
        <v>0</v>
      </c>
      <c r="AJ56">
        <v>0</v>
      </c>
      <c r="AK56">
        <v>49.207911000000003</v>
      </c>
      <c r="AL56">
        <v>33.625956000000002</v>
      </c>
      <c r="AM56">
        <v>5.0918150000000004</v>
      </c>
      <c r="AN56">
        <v>0.92264000000000002</v>
      </c>
      <c r="AO56">
        <v>0.232546</v>
      </c>
      <c r="AP56">
        <v>6.0546980000000001</v>
      </c>
      <c r="AQ56">
        <v>0</v>
      </c>
      <c r="AR56">
        <v>47.921328000000003</v>
      </c>
      <c r="AS56">
        <v>30.768215999999999</v>
      </c>
      <c r="AT56">
        <v>14.465876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2614.9734399999998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662.46794699999998</v>
      </c>
      <c r="L57">
        <v>630.02849000000003</v>
      </c>
      <c r="M57">
        <v>88.743200000000002</v>
      </c>
      <c r="N57">
        <v>113.943375</v>
      </c>
      <c r="O57">
        <v>119.287862</v>
      </c>
      <c r="P57">
        <v>121.141702</v>
      </c>
      <c r="Q57">
        <v>19.828317999999999</v>
      </c>
      <c r="R57">
        <v>40.889490000000002</v>
      </c>
      <c r="S57">
        <v>25.45589</v>
      </c>
      <c r="T57">
        <v>0</v>
      </c>
      <c r="U57">
        <v>336.621285</v>
      </c>
      <c r="V57">
        <v>11.247235999999999</v>
      </c>
      <c r="W57">
        <v>33.567413999999999</v>
      </c>
      <c r="X57">
        <v>142.29357099999999</v>
      </c>
      <c r="Y57">
        <v>0</v>
      </c>
      <c r="Z57">
        <v>6.3217949999999998</v>
      </c>
      <c r="AA57">
        <v>0</v>
      </c>
      <c r="AB57">
        <v>0</v>
      </c>
      <c r="AC57">
        <v>18.670489</v>
      </c>
      <c r="AD57">
        <v>17.584465000000002</v>
      </c>
      <c r="AE57">
        <v>27.226800000000001</v>
      </c>
      <c r="AF57">
        <v>8.5598600000000005</v>
      </c>
      <c r="AG57">
        <v>33.996361999999998</v>
      </c>
      <c r="AH57">
        <v>0</v>
      </c>
      <c r="AI57">
        <v>0</v>
      </c>
      <c r="AJ57">
        <v>0</v>
      </c>
      <c r="AK57">
        <v>49.207911000000003</v>
      </c>
      <c r="AL57">
        <v>33.625956000000002</v>
      </c>
      <c r="AM57">
        <v>5.0918150000000004</v>
      </c>
      <c r="AN57">
        <v>0.92264000000000002</v>
      </c>
      <c r="AO57">
        <v>0.220635</v>
      </c>
      <c r="AP57">
        <v>6.0546980000000001</v>
      </c>
      <c r="AQ57">
        <v>0</v>
      </c>
      <c r="AR57">
        <v>47.921328000000003</v>
      </c>
      <c r="AS57">
        <v>30.768215999999999</v>
      </c>
      <c r="AT57">
        <v>14.465876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2646.154626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662.46794699999998</v>
      </c>
      <c r="L58">
        <v>630.02849000000003</v>
      </c>
      <c r="M58">
        <v>88.743200000000002</v>
      </c>
      <c r="N58">
        <v>113.943375</v>
      </c>
      <c r="O58">
        <v>119.287862</v>
      </c>
      <c r="P58">
        <v>121.141702</v>
      </c>
      <c r="Q58">
        <v>19.828317999999999</v>
      </c>
      <c r="R58">
        <v>40.889490000000002</v>
      </c>
      <c r="S58">
        <v>25.45589</v>
      </c>
      <c r="T58">
        <v>0</v>
      </c>
      <c r="U58">
        <v>336.621285</v>
      </c>
      <c r="V58">
        <v>11.247235999999999</v>
      </c>
      <c r="W58">
        <v>33.567413999999999</v>
      </c>
      <c r="X58">
        <v>142.29357099999999</v>
      </c>
      <c r="Y58">
        <v>0</v>
      </c>
      <c r="Z58">
        <v>6.3217949999999998</v>
      </c>
      <c r="AA58">
        <v>0</v>
      </c>
      <c r="AB58">
        <v>0</v>
      </c>
      <c r="AC58">
        <v>18.670489</v>
      </c>
      <c r="AD58">
        <v>17.584465000000002</v>
      </c>
      <c r="AE58">
        <v>40.840198999999998</v>
      </c>
      <c r="AF58">
        <v>8.5598600000000005</v>
      </c>
      <c r="AG58">
        <v>33.996361999999998</v>
      </c>
      <c r="AH58">
        <v>0</v>
      </c>
      <c r="AI58">
        <v>0</v>
      </c>
      <c r="AJ58">
        <v>0</v>
      </c>
      <c r="AK58">
        <v>49.207911000000003</v>
      </c>
      <c r="AL58">
        <v>33.625956000000002</v>
      </c>
      <c r="AM58">
        <v>5.0918150000000004</v>
      </c>
      <c r="AN58">
        <v>0.92264000000000002</v>
      </c>
      <c r="AO58">
        <v>9.1316999999999995E-2</v>
      </c>
      <c r="AP58">
        <v>6.0546980000000001</v>
      </c>
      <c r="AQ58">
        <v>0</v>
      </c>
      <c r="AR58">
        <v>47.921328000000003</v>
      </c>
      <c r="AS58">
        <v>30.768215999999999</v>
      </c>
      <c r="AT58">
        <v>14.271184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2659.444015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662.46794699999998</v>
      </c>
      <c r="L59">
        <v>630.02849000000003</v>
      </c>
      <c r="M59">
        <v>86.813999999999993</v>
      </c>
      <c r="N59">
        <v>113.943375</v>
      </c>
      <c r="O59">
        <v>119.287862</v>
      </c>
      <c r="P59">
        <v>121.141702</v>
      </c>
      <c r="Q59">
        <v>19.828317999999999</v>
      </c>
      <c r="R59">
        <v>40.889490000000002</v>
      </c>
      <c r="S59">
        <v>25.45589</v>
      </c>
      <c r="T59">
        <v>0</v>
      </c>
      <c r="U59">
        <v>336.621285</v>
      </c>
      <c r="V59">
        <v>11.247235999999999</v>
      </c>
      <c r="W59">
        <v>33.567413999999999</v>
      </c>
      <c r="X59">
        <v>142.29357099999999</v>
      </c>
      <c r="Y59">
        <v>0</v>
      </c>
      <c r="Z59">
        <v>6.3217949999999998</v>
      </c>
      <c r="AA59">
        <v>13.552013000000001</v>
      </c>
      <c r="AB59">
        <v>0</v>
      </c>
      <c r="AC59">
        <v>18.670489</v>
      </c>
      <c r="AD59">
        <v>17.584465000000002</v>
      </c>
      <c r="AE59">
        <v>40.840198999999998</v>
      </c>
      <c r="AF59">
        <v>8.5598600000000005</v>
      </c>
      <c r="AG59">
        <v>33.996361999999998</v>
      </c>
      <c r="AH59">
        <v>0</v>
      </c>
      <c r="AI59">
        <v>0</v>
      </c>
      <c r="AJ59">
        <v>0</v>
      </c>
      <c r="AK59">
        <v>49.207911000000003</v>
      </c>
      <c r="AL59">
        <v>33.625956000000002</v>
      </c>
      <c r="AM59">
        <v>5.0918150000000004</v>
      </c>
      <c r="AN59">
        <v>0.92264000000000002</v>
      </c>
      <c r="AO59">
        <v>0.203903</v>
      </c>
      <c r="AP59">
        <v>6.0546980000000001</v>
      </c>
      <c r="AQ59">
        <v>9.7231679999999994</v>
      </c>
      <c r="AR59">
        <v>47.921328000000003</v>
      </c>
      <c r="AS59">
        <v>30.768215999999999</v>
      </c>
      <c r="AT59">
        <v>14.241191000000001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2680.8725890000001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662.46794699999998</v>
      </c>
      <c r="L60">
        <v>630.02849000000003</v>
      </c>
      <c r="M60">
        <v>86.813999999999993</v>
      </c>
      <c r="N60">
        <v>113.943375</v>
      </c>
      <c r="O60">
        <v>119.287862</v>
      </c>
      <c r="P60">
        <v>121.141702</v>
      </c>
      <c r="Q60">
        <v>19.828317999999999</v>
      </c>
      <c r="R60">
        <v>40.889490000000002</v>
      </c>
      <c r="S60">
        <v>25.45589</v>
      </c>
      <c r="T60">
        <v>0</v>
      </c>
      <c r="U60">
        <v>336.621285</v>
      </c>
      <c r="V60">
        <v>11.247235999999999</v>
      </c>
      <c r="W60">
        <v>33.567413999999999</v>
      </c>
      <c r="X60">
        <v>142.29357099999999</v>
      </c>
      <c r="Y60">
        <v>0</v>
      </c>
      <c r="Z60">
        <v>6.3217949999999998</v>
      </c>
      <c r="AA60">
        <v>27.052206999999999</v>
      </c>
      <c r="AB60">
        <v>12.600956</v>
      </c>
      <c r="AC60">
        <v>18.670489</v>
      </c>
      <c r="AD60">
        <v>17.584465000000002</v>
      </c>
      <c r="AE60">
        <v>40.840198999999998</v>
      </c>
      <c r="AF60">
        <v>8.5598600000000005</v>
      </c>
      <c r="AG60">
        <v>33.996361999999998</v>
      </c>
      <c r="AH60">
        <v>22.562861999999999</v>
      </c>
      <c r="AI60">
        <v>0</v>
      </c>
      <c r="AJ60">
        <v>0</v>
      </c>
      <c r="AK60">
        <v>49.207911000000003</v>
      </c>
      <c r="AL60">
        <v>33.625956000000002</v>
      </c>
      <c r="AM60">
        <v>5.0918150000000004</v>
      </c>
      <c r="AN60">
        <v>0.92264000000000002</v>
      </c>
      <c r="AO60">
        <v>0.123363</v>
      </c>
      <c r="AP60">
        <v>1.729914</v>
      </c>
      <c r="AQ60">
        <v>20.783272</v>
      </c>
      <c r="AR60">
        <v>47.921328000000003</v>
      </c>
      <c r="AS60">
        <v>30.768215999999999</v>
      </c>
      <c r="AT60">
        <v>14.465876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2736.4160660000011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662.46794699999998</v>
      </c>
      <c r="L61">
        <v>630.02849000000003</v>
      </c>
      <c r="M61">
        <v>86.813999999999993</v>
      </c>
      <c r="N61">
        <v>113.943375</v>
      </c>
      <c r="O61">
        <v>119.287862</v>
      </c>
      <c r="P61">
        <v>121.141702</v>
      </c>
      <c r="Q61">
        <v>19.828317999999999</v>
      </c>
      <c r="R61">
        <v>40.889490000000002</v>
      </c>
      <c r="S61">
        <v>25.45589</v>
      </c>
      <c r="T61">
        <v>0</v>
      </c>
      <c r="U61">
        <v>336.621285</v>
      </c>
      <c r="V61">
        <v>11.247235999999999</v>
      </c>
      <c r="W61">
        <v>33.567413999999999</v>
      </c>
      <c r="X61">
        <v>142.29357099999999</v>
      </c>
      <c r="Y61">
        <v>0</v>
      </c>
      <c r="Z61">
        <v>6.3217949999999998</v>
      </c>
      <c r="AA61">
        <v>27.052206999999999</v>
      </c>
      <c r="AB61">
        <v>25.330492</v>
      </c>
      <c r="AC61">
        <v>18.670489</v>
      </c>
      <c r="AD61">
        <v>17.584465000000002</v>
      </c>
      <c r="AE61">
        <v>40.840198999999998</v>
      </c>
      <c r="AF61">
        <v>8.5598600000000005</v>
      </c>
      <c r="AG61">
        <v>33.996361999999998</v>
      </c>
      <c r="AH61">
        <v>22.562861999999999</v>
      </c>
      <c r="AI61">
        <v>0</v>
      </c>
      <c r="AJ61">
        <v>0</v>
      </c>
      <c r="AK61">
        <v>49.207911000000003</v>
      </c>
      <c r="AL61">
        <v>33.625956000000002</v>
      </c>
      <c r="AM61">
        <v>5.0918150000000004</v>
      </c>
      <c r="AN61">
        <v>0.92264000000000002</v>
      </c>
      <c r="AO61">
        <v>0</v>
      </c>
      <c r="AP61">
        <v>1.729914</v>
      </c>
      <c r="AQ61">
        <v>30.627979</v>
      </c>
      <c r="AR61">
        <v>47.921328000000003</v>
      </c>
      <c r="AS61">
        <v>30.768215999999999</v>
      </c>
      <c r="AT61">
        <v>14.465876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2758.8669460000006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662.46794699999998</v>
      </c>
      <c r="L62">
        <v>630.02849000000003</v>
      </c>
      <c r="M62">
        <v>86.813999999999993</v>
      </c>
      <c r="N62">
        <v>113.943375</v>
      </c>
      <c r="O62">
        <v>119.287862</v>
      </c>
      <c r="P62">
        <v>121.141702</v>
      </c>
      <c r="Q62">
        <v>19.828317999999999</v>
      </c>
      <c r="R62">
        <v>40.889490000000002</v>
      </c>
      <c r="S62">
        <v>25.45589</v>
      </c>
      <c r="T62">
        <v>0</v>
      </c>
      <c r="U62">
        <v>336.621285</v>
      </c>
      <c r="V62">
        <v>11.247235999999999</v>
      </c>
      <c r="W62">
        <v>33.567413999999999</v>
      </c>
      <c r="X62">
        <v>142.29357099999999</v>
      </c>
      <c r="Y62">
        <v>0</v>
      </c>
      <c r="Z62">
        <v>12.643591000000001</v>
      </c>
      <c r="AA62">
        <v>27.052206999999999</v>
      </c>
      <c r="AB62">
        <v>25.330492</v>
      </c>
      <c r="AC62">
        <v>18.670489</v>
      </c>
      <c r="AD62">
        <v>17.584465000000002</v>
      </c>
      <c r="AE62">
        <v>40.840198999999998</v>
      </c>
      <c r="AF62">
        <v>8.5598600000000005</v>
      </c>
      <c r="AG62">
        <v>33.996361999999998</v>
      </c>
      <c r="AH62">
        <v>22.562861999999999</v>
      </c>
      <c r="AI62">
        <v>0</v>
      </c>
      <c r="AJ62">
        <v>0</v>
      </c>
      <c r="AK62">
        <v>49.207911000000003</v>
      </c>
      <c r="AL62">
        <v>33.625956000000002</v>
      </c>
      <c r="AM62">
        <v>5.0918150000000004</v>
      </c>
      <c r="AN62">
        <v>0.92264000000000002</v>
      </c>
      <c r="AO62">
        <v>1.0208999999999999E-2</v>
      </c>
      <c r="AP62">
        <v>1.729914</v>
      </c>
      <c r="AQ62">
        <v>30.627979</v>
      </c>
      <c r="AR62">
        <v>47.921328000000003</v>
      </c>
      <c r="AS62">
        <v>30.768215999999999</v>
      </c>
      <c r="AT62">
        <v>14.465876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2765.1989510000008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662.46794699999998</v>
      </c>
      <c r="L63">
        <v>630.02849000000003</v>
      </c>
      <c r="M63">
        <v>86.813999999999993</v>
      </c>
      <c r="N63">
        <v>113.943375</v>
      </c>
      <c r="O63">
        <v>119.287862</v>
      </c>
      <c r="P63">
        <v>121.141702</v>
      </c>
      <c r="Q63">
        <v>19.828317999999999</v>
      </c>
      <c r="R63">
        <v>40.889490000000002</v>
      </c>
      <c r="S63">
        <v>25.45589</v>
      </c>
      <c r="T63">
        <v>0</v>
      </c>
      <c r="U63">
        <v>336.621285</v>
      </c>
      <c r="V63">
        <v>11.247235999999999</v>
      </c>
      <c r="W63">
        <v>33.567413999999999</v>
      </c>
      <c r="X63">
        <v>142.29357099999999</v>
      </c>
      <c r="Y63">
        <v>0</v>
      </c>
      <c r="Z63">
        <v>12.643591000000001</v>
      </c>
      <c r="AA63">
        <v>27.052206999999999</v>
      </c>
      <c r="AB63">
        <v>25.330492</v>
      </c>
      <c r="AC63">
        <v>18.670489</v>
      </c>
      <c r="AD63">
        <v>17.584465000000002</v>
      </c>
      <c r="AE63">
        <v>40.840198999999998</v>
      </c>
      <c r="AF63">
        <v>8.5598600000000005</v>
      </c>
      <c r="AG63">
        <v>33.996361999999998</v>
      </c>
      <c r="AH63">
        <v>22.562861999999999</v>
      </c>
      <c r="AI63">
        <v>0</v>
      </c>
      <c r="AJ63">
        <v>0</v>
      </c>
      <c r="AK63">
        <v>49.207911000000003</v>
      </c>
      <c r="AL63">
        <v>33.625956000000002</v>
      </c>
      <c r="AM63">
        <v>5.0918150000000004</v>
      </c>
      <c r="AN63">
        <v>0.92264000000000002</v>
      </c>
      <c r="AO63">
        <v>0.12960199999999999</v>
      </c>
      <c r="AP63">
        <v>1.729914</v>
      </c>
      <c r="AQ63">
        <v>30.627979</v>
      </c>
      <c r="AR63">
        <v>47.921328000000003</v>
      </c>
      <c r="AS63">
        <v>30.768215999999999</v>
      </c>
      <c r="AT63">
        <v>14.465876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2765.3183440000007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662.46794699999998</v>
      </c>
      <c r="L64">
        <v>630.02849000000003</v>
      </c>
      <c r="M64">
        <v>86.813999999999993</v>
      </c>
      <c r="N64">
        <v>113.943375</v>
      </c>
      <c r="O64">
        <v>119.287862</v>
      </c>
      <c r="P64">
        <v>121.141702</v>
      </c>
      <c r="Q64">
        <v>19.828317999999999</v>
      </c>
      <c r="R64">
        <v>40.889490000000002</v>
      </c>
      <c r="S64">
        <v>25.45589</v>
      </c>
      <c r="T64">
        <v>0</v>
      </c>
      <c r="U64">
        <v>336.621285</v>
      </c>
      <c r="V64">
        <v>11.247235999999999</v>
      </c>
      <c r="W64">
        <v>33.567413999999999</v>
      </c>
      <c r="X64">
        <v>142.29357099999999</v>
      </c>
      <c r="Y64">
        <v>0</v>
      </c>
      <c r="Z64">
        <v>12.643591000000001</v>
      </c>
      <c r="AA64">
        <v>27.052206999999999</v>
      </c>
      <c r="AB64">
        <v>25.330492</v>
      </c>
      <c r="AC64">
        <v>18.670489</v>
      </c>
      <c r="AD64">
        <v>17.584465000000002</v>
      </c>
      <c r="AE64">
        <v>40.840198999999998</v>
      </c>
      <c r="AF64">
        <v>8.5598600000000005</v>
      </c>
      <c r="AG64">
        <v>33.996361999999998</v>
      </c>
      <c r="AH64">
        <v>22.562861999999999</v>
      </c>
      <c r="AI64">
        <v>0</v>
      </c>
      <c r="AJ64">
        <v>0</v>
      </c>
      <c r="AK64">
        <v>49.207911000000003</v>
      </c>
      <c r="AL64">
        <v>33.625956000000002</v>
      </c>
      <c r="AM64">
        <v>5.0918150000000004</v>
      </c>
      <c r="AN64">
        <v>0.92264000000000002</v>
      </c>
      <c r="AO64">
        <v>8.2241999999999996E-2</v>
      </c>
      <c r="AP64">
        <v>1.729914</v>
      </c>
      <c r="AQ64">
        <v>30.627979</v>
      </c>
      <c r="AR64">
        <v>47.921328000000003</v>
      </c>
      <c r="AS64">
        <v>30.768215999999999</v>
      </c>
      <c r="AT64">
        <v>14.465876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2765.2709840000007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653.39216299999998</v>
      </c>
      <c r="L65">
        <v>630.02849000000003</v>
      </c>
      <c r="M65">
        <v>88.743200000000002</v>
      </c>
      <c r="N65">
        <v>113.943375</v>
      </c>
      <c r="O65">
        <v>119.287862</v>
      </c>
      <c r="P65">
        <v>121.141702</v>
      </c>
      <c r="Q65">
        <v>19.828317999999999</v>
      </c>
      <c r="R65">
        <v>40.889490000000002</v>
      </c>
      <c r="S65">
        <v>25.45589</v>
      </c>
      <c r="T65">
        <v>0</v>
      </c>
      <c r="U65">
        <v>336.621285</v>
      </c>
      <c r="V65">
        <v>11.247235999999999</v>
      </c>
      <c r="W65">
        <v>33.567413999999999</v>
      </c>
      <c r="X65">
        <v>142.29357099999999</v>
      </c>
      <c r="Y65">
        <v>0</v>
      </c>
      <c r="Z65">
        <v>12.643591000000001</v>
      </c>
      <c r="AA65">
        <v>27.052206999999999</v>
      </c>
      <c r="AB65">
        <v>25.330492</v>
      </c>
      <c r="AC65">
        <v>18.670489</v>
      </c>
      <c r="AD65">
        <v>17.584465000000002</v>
      </c>
      <c r="AE65">
        <v>40.840198999999998</v>
      </c>
      <c r="AF65">
        <v>8.5598600000000005</v>
      </c>
      <c r="AG65">
        <v>33.996361999999998</v>
      </c>
      <c r="AH65">
        <v>36.539048000000001</v>
      </c>
      <c r="AI65">
        <v>0</v>
      </c>
      <c r="AJ65">
        <v>0</v>
      </c>
      <c r="AK65">
        <v>49.207911000000003</v>
      </c>
      <c r="AL65">
        <v>33.625956000000002</v>
      </c>
      <c r="AM65">
        <v>7.4577080000000002</v>
      </c>
      <c r="AN65">
        <v>0.92264000000000002</v>
      </c>
      <c r="AO65">
        <v>0</v>
      </c>
      <c r="AP65">
        <v>1.729914</v>
      </c>
      <c r="AQ65">
        <v>30.627979</v>
      </c>
      <c r="AR65">
        <v>47.921328000000003</v>
      </c>
      <c r="AS65">
        <v>30.768215999999999</v>
      </c>
      <c r="AT65">
        <v>14.465876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2774.3842370000002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653.39216299999998</v>
      </c>
      <c r="L66">
        <v>630.02849000000003</v>
      </c>
      <c r="M66">
        <v>88.743200000000002</v>
      </c>
      <c r="N66">
        <v>113.943375</v>
      </c>
      <c r="O66">
        <v>119.287862</v>
      </c>
      <c r="P66">
        <v>121.141702</v>
      </c>
      <c r="Q66">
        <v>19.828317999999999</v>
      </c>
      <c r="R66">
        <v>40.889490000000002</v>
      </c>
      <c r="S66">
        <v>25.45589</v>
      </c>
      <c r="T66">
        <v>0</v>
      </c>
      <c r="U66">
        <v>336.621285</v>
      </c>
      <c r="V66">
        <v>11.247235999999999</v>
      </c>
      <c r="W66">
        <v>33.567413999999999</v>
      </c>
      <c r="X66">
        <v>142.29357099999999</v>
      </c>
      <c r="Y66">
        <v>0</v>
      </c>
      <c r="Z66">
        <v>12.643591000000001</v>
      </c>
      <c r="AA66">
        <v>27.052206999999999</v>
      </c>
      <c r="AB66">
        <v>25.330492</v>
      </c>
      <c r="AC66">
        <v>9.3352439999999994</v>
      </c>
      <c r="AD66">
        <v>17.584465000000002</v>
      </c>
      <c r="AE66">
        <v>40.840198999999998</v>
      </c>
      <c r="AF66">
        <v>8.5598600000000005</v>
      </c>
      <c r="AG66">
        <v>33.996361999999998</v>
      </c>
      <c r="AH66">
        <v>36.539048000000001</v>
      </c>
      <c r="AI66">
        <v>0</v>
      </c>
      <c r="AJ66">
        <v>0</v>
      </c>
      <c r="AK66">
        <v>49.207911000000003</v>
      </c>
      <c r="AL66">
        <v>33.625956000000002</v>
      </c>
      <c r="AM66">
        <v>10.183629</v>
      </c>
      <c r="AN66">
        <v>0.92264000000000002</v>
      </c>
      <c r="AO66">
        <v>0</v>
      </c>
      <c r="AP66">
        <v>1.729914</v>
      </c>
      <c r="AQ66">
        <v>30.627979</v>
      </c>
      <c r="AR66">
        <v>47.921328000000003</v>
      </c>
      <c r="AS66">
        <v>30.768215999999999</v>
      </c>
      <c r="AT66">
        <v>14.465876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2767.7749130000002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653.39216299999998</v>
      </c>
      <c r="L67">
        <v>630.02849000000003</v>
      </c>
      <c r="M67">
        <v>88.743200000000002</v>
      </c>
      <c r="N67">
        <v>113.943375</v>
      </c>
      <c r="O67">
        <v>119.287862</v>
      </c>
      <c r="P67">
        <v>121.141702</v>
      </c>
      <c r="Q67">
        <v>19.828317999999999</v>
      </c>
      <c r="R67">
        <v>40.889490000000002</v>
      </c>
      <c r="S67">
        <v>25.45589</v>
      </c>
      <c r="T67">
        <v>0</v>
      </c>
      <c r="U67">
        <v>336.621285</v>
      </c>
      <c r="V67">
        <v>11.247235999999999</v>
      </c>
      <c r="W67">
        <v>33.567413999999999</v>
      </c>
      <c r="X67">
        <v>142.29357099999999</v>
      </c>
      <c r="Y67">
        <v>0</v>
      </c>
      <c r="Z67">
        <v>12.643591000000001</v>
      </c>
      <c r="AA67">
        <v>24.385088</v>
      </c>
      <c r="AB67">
        <v>25.330492</v>
      </c>
      <c r="AC67">
        <v>9.3352439999999994</v>
      </c>
      <c r="AD67">
        <v>17.584465000000002</v>
      </c>
      <c r="AE67">
        <v>40.840198999999998</v>
      </c>
      <c r="AF67">
        <v>8.5598600000000005</v>
      </c>
      <c r="AG67">
        <v>33.996361999999998</v>
      </c>
      <c r="AH67">
        <v>36.539048000000001</v>
      </c>
      <c r="AI67">
        <v>0</v>
      </c>
      <c r="AJ67">
        <v>0</v>
      </c>
      <c r="AK67">
        <v>49.207911000000003</v>
      </c>
      <c r="AL67">
        <v>33.625956000000002</v>
      </c>
      <c r="AM67">
        <v>10.183629</v>
      </c>
      <c r="AN67">
        <v>0.92264000000000002</v>
      </c>
      <c r="AO67">
        <v>0</v>
      </c>
      <c r="AP67">
        <v>6.0546980000000001</v>
      </c>
      <c r="AQ67">
        <v>30.627979</v>
      </c>
      <c r="AR67">
        <v>47.921328000000003</v>
      </c>
      <c r="AS67">
        <v>30.768215999999999</v>
      </c>
      <c r="AT67">
        <v>14.465876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2769.4325779999999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653.39216299999998</v>
      </c>
      <c r="L68">
        <v>630.02849000000003</v>
      </c>
      <c r="M68">
        <v>88.743200000000002</v>
      </c>
      <c r="N68">
        <v>113.943375</v>
      </c>
      <c r="O68">
        <v>119.287862</v>
      </c>
      <c r="P68">
        <v>121.141702</v>
      </c>
      <c r="Q68">
        <v>19.828317999999999</v>
      </c>
      <c r="R68">
        <v>40.889490000000002</v>
      </c>
      <c r="S68">
        <v>25.45589</v>
      </c>
      <c r="T68">
        <v>0</v>
      </c>
      <c r="U68">
        <v>336.621285</v>
      </c>
      <c r="V68">
        <v>11.247235999999999</v>
      </c>
      <c r="W68">
        <v>33.567413999999999</v>
      </c>
      <c r="X68">
        <v>142.29357099999999</v>
      </c>
      <c r="Y68">
        <v>0</v>
      </c>
      <c r="Z68">
        <v>12.643591000000001</v>
      </c>
      <c r="AA68">
        <v>24.385088</v>
      </c>
      <c r="AB68">
        <v>25.330492</v>
      </c>
      <c r="AC68">
        <v>9.3352439999999994</v>
      </c>
      <c r="AD68">
        <v>17.584465000000002</v>
      </c>
      <c r="AE68">
        <v>40.840198999999998</v>
      </c>
      <c r="AF68">
        <v>8.5598600000000005</v>
      </c>
      <c r="AG68">
        <v>33.996361999999998</v>
      </c>
      <c r="AH68">
        <v>36.539048000000001</v>
      </c>
      <c r="AI68">
        <v>0</v>
      </c>
      <c r="AJ68">
        <v>0</v>
      </c>
      <c r="AK68">
        <v>49.207911000000003</v>
      </c>
      <c r="AL68">
        <v>33.625956000000002</v>
      </c>
      <c r="AM68">
        <v>10.183629</v>
      </c>
      <c r="AN68">
        <v>0.92264000000000002</v>
      </c>
      <c r="AO68">
        <v>0</v>
      </c>
      <c r="AP68">
        <v>6.0546980000000001</v>
      </c>
      <c r="AQ68">
        <v>30.627979</v>
      </c>
      <c r="AR68">
        <v>47.921328000000003</v>
      </c>
      <c r="AS68">
        <v>30.768215999999999</v>
      </c>
      <c r="AT68">
        <v>14.465876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2769.4325779999999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653.39216299999998</v>
      </c>
      <c r="L69">
        <v>630.02849000000003</v>
      </c>
      <c r="M69">
        <v>88.743200000000002</v>
      </c>
      <c r="N69">
        <v>113.943375</v>
      </c>
      <c r="O69">
        <v>119.287862</v>
      </c>
      <c r="P69">
        <v>121.141702</v>
      </c>
      <c r="Q69">
        <v>19.828317999999999</v>
      </c>
      <c r="R69">
        <v>40.889490000000002</v>
      </c>
      <c r="S69">
        <v>25.45589</v>
      </c>
      <c r="T69">
        <v>0</v>
      </c>
      <c r="U69">
        <v>336.621285</v>
      </c>
      <c r="V69">
        <v>11.247235999999999</v>
      </c>
      <c r="W69">
        <v>33.567413999999999</v>
      </c>
      <c r="X69">
        <v>142.29357099999999</v>
      </c>
      <c r="Y69">
        <v>0</v>
      </c>
      <c r="Z69">
        <v>6.3217949999999998</v>
      </c>
      <c r="AA69">
        <v>24.385088</v>
      </c>
      <c r="AB69">
        <v>25.330492</v>
      </c>
      <c r="AC69">
        <v>9.3352439999999994</v>
      </c>
      <c r="AD69">
        <v>17.584465000000002</v>
      </c>
      <c r="AE69">
        <v>40.840198999999998</v>
      </c>
      <c r="AF69">
        <v>8.5598600000000005</v>
      </c>
      <c r="AG69">
        <v>33.996361999999998</v>
      </c>
      <c r="AH69">
        <v>36.539048000000001</v>
      </c>
      <c r="AI69">
        <v>0</v>
      </c>
      <c r="AJ69">
        <v>0</v>
      </c>
      <c r="AK69">
        <v>49.207911000000003</v>
      </c>
      <c r="AL69">
        <v>33.625956000000002</v>
      </c>
      <c r="AM69">
        <v>10.183629</v>
      </c>
      <c r="AN69">
        <v>0.92264000000000002</v>
      </c>
      <c r="AO69">
        <v>0</v>
      </c>
      <c r="AP69">
        <v>1.977044</v>
      </c>
      <c r="AQ69">
        <v>30.627979</v>
      </c>
      <c r="AR69">
        <v>47.921328000000003</v>
      </c>
      <c r="AS69">
        <v>30.768215999999999</v>
      </c>
      <c r="AT69">
        <v>14.465876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2759.033128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653.39216299999998</v>
      </c>
      <c r="L70">
        <v>630.02849000000003</v>
      </c>
      <c r="M70">
        <v>88.743200000000002</v>
      </c>
      <c r="N70">
        <v>113.943375</v>
      </c>
      <c r="O70">
        <v>119.287862</v>
      </c>
      <c r="P70">
        <v>121.141702</v>
      </c>
      <c r="Q70">
        <v>19.828317999999999</v>
      </c>
      <c r="R70">
        <v>40.889490000000002</v>
      </c>
      <c r="S70">
        <v>25.45589</v>
      </c>
      <c r="T70">
        <v>0</v>
      </c>
      <c r="U70">
        <v>336.621285</v>
      </c>
      <c r="V70">
        <v>11.247235999999999</v>
      </c>
      <c r="W70">
        <v>33.567413999999999</v>
      </c>
      <c r="X70">
        <v>142.29357099999999</v>
      </c>
      <c r="Y70">
        <v>0</v>
      </c>
      <c r="Z70">
        <v>6.3217949999999998</v>
      </c>
      <c r="AA70">
        <v>12.192544</v>
      </c>
      <c r="AB70">
        <v>25.330492</v>
      </c>
      <c r="AC70">
        <v>9.3352439999999994</v>
      </c>
      <c r="AD70">
        <v>17.584465000000002</v>
      </c>
      <c r="AE70">
        <v>40.840198999999998</v>
      </c>
      <c r="AF70">
        <v>8.5598600000000005</v>
      </c>
      <c r="AG70">
        <v>33.996361999999998</v>
      </c>
      <c r="AH70">
        <v>36.539048000000001</v>
      </c>
      <c r="AI70">
        <v>0</v>
      </c>
      <c r="AJ70">
        <v>0</v>
      </c>
      <c r="AK70">
        <v>49.207911000000003</v>
      </c>
      <c r="AL70">
        <v>33.625956000000002</v>
      </c>
      <c r="AM70">
        <v>10.183629</v>
      </c>
      <c r="AN70">
        <v>0.92264000000000002</v>
      </c>
      <c r="AO70">
        <v>0</v>
      </c>
      <c r="AP70">
        <v>1.977044</v>
      </c>
      <c r="AQ70">
        <v>30.627979</v>
      </c>
      <c r="AR70">
        <v>47.921328000000003</v>
      </c>
      <c r="AS70">
        <v>30.768215999999999</v>
      </c>
      <c r="AT70">
        <v>14.465876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2746.840584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653.39216299999998</v>
      </c>
      <c r="L71">
        <v>630.02849000000003</v>
      </c>
      <c r="M71">
        <v>88.743200000000002</v>
      </c>
      <c r="N71">
        <v>113.943375</v>
      </c>
      <c r="O71">
        <v>119.287862</v>
      </c>
      <c r="P71">
        <v>121.141702</v>
      </c>
      <c r="Q71">
        <v>19.828317999999999</v>
      </c>
      <c r="R71">
        <v>40.889490000000002</v>
      </c>
      <c r="S71">
        <v>25.45589</v>
      </c>
      <c r="T71">
        <v>0</v>
      </c>
      <c r="U71">
        <v>336.621285</v>
      </c>
      <c r="V71">
        <v>11.247235999999999</v>
      </c>
      <c r="W71">
        <v>33.567413999999999</v>
      </c>
      <c r="X71">
        <v>142.29357099999999</v>
      </c>
      <c r="Y71">
        <v>0</v>
      </c>
      <c r="Z71">
        <v>6.3217949999999998</v>
      </c>
      <c r="AA71">
        <v>12.192544</v>
      </c>
      <c r="AB71">
        <v>25.330492</v>
      </c>
      <c r="AC71">
        <v>9.3352439999999994</v>
      </c>
      <c r="AD71">
        <v>17.584465000000002</v>
      </c>
      <c r="AE71">
        <v>40.840198999999998</v>
      </c>
      <c r="AF71">
        <v>8.5598600000000005</v>
      </c>
      <c r="AG71">
        <v>33.996361999999998</v>
      </c>
      <c r="AH71">
        <v>36.539048000000001</v>
      </c>
      <c r="AI71">
        <v>0</v>
      </c>
      <c r="AJ71">
        <v>0</v>
      </c>
      <c r="AK71">
        <v>49.207911000000003</v>
      </c>
      <c r="AL71">
        <v>33.625956000000002</v>
      </c>
      <c r="AM71">
        <v>10.183629</v>
      </c>
      <c r="AN71">
        <v>0.92264000000000002</v>
      </c>
      <c r="AO71">
        <v>0</v>
      </c>
      <c r="AP71">
        <v>1.977044</v>
      </c>
      <c r="AQ71">
        <v>30.627979</v>
      </c>
      <c r="AR71">
        <v>47.921328000000003</v>
      </c>
      <c r="AS71">
        <v>30.768215999999999</v>
      </c>
      <c r="AT71">
        <v>14.465876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2746.840584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653.39216299999998</v>
      </c>
      <c r="L72">
        <v>630.02849000000003</v>
      </c>
      <c r="M72">
        <v>88.743200000000002</v>
      </c>
      <c r="N72">
        <v>113.943375</v>
      </c>
      <c r="O72">
        <v>119.287862</v>
      </c>
      <c r="P72">
        <v>121.141702</v>
      </c>
      <c r="Q72">
        <v>19.828317999999999</v>
      </c>
      <c r="R72">
        <v>40.889490000000002</v>
      </c>
      <c r="S72">
        <v>25.45589</v>
      </c>
      <c r="T72">
        <v>0</v>
      </c>
      <c r="U72">
        <v>336.621285</v>
      </c>
      <c r="V72">
        <v>11.247235999999999</v>
      </c>
      <c r="W72">
        <v>33.567413999999999</v>
      </c>
      <c r="X72">
        <v>142.29357099999999</v>
      </c>
      <c r="Y72">
        <v>0</v>
      </c>
      <c r="Z72">
        <v>6.3217949999999998</v>
      </c>
      <c r="AA72">
        <v>12.192544</v>
      </c>
      <c r="AB72">
        <v>25.330492</v>
      </c>
      <c r="AC72">
        <v>9.3352439999999994</v>
      </c>
      <c r="AD72">
        <v>17.584465000000002</v>
      </c>
      <c r="AE72">
        <v>40.840198999999998</v>
      </c>
      <c r="AF72">
        <v>8.5598600000000005</v>
      </c>
      <c r="AG72">
        <v>33.996361999999998</v>
      </c>
      <c r="AH72">
        <v>36.539048000000001</v>
      </c>
      <c r="AI72">
        <v>0</v>
      </c>
      <c r="AJ72">
        <v>0</v>
      </c>
      <c r="AK72">
        <v>49.207911000000003</v>
      </c>
      <c r="AL72">
        <v>33.625956000000002</v>
      </c>
      <c r="AM72">
        <v>10.183629</v>
      </c>
      <c r="AN72">
        <v>0.92264000000000002</v>
      </c>
      <c r="AO72">
        <v>0</v>
      </c>
      <c r="AP72">
        <v>1.977044</v>
      </c>
      <c r="AQ72">
        <v>30.627979</v>
      </c>
      <c r="AR72">
        <v>47.921328000000003</v>
      </c>
      <c r="AS72">
        <v>30.768215999999999</v>
      </c>
      <c r="AT72">
        <v>14.465876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2746.840584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653.39216299999998</v>
      </c>
      <c r="L73">
        <v>630.02849000000003</v>
      </c>
      <c r="M73">
        <v>88.743200000000002</v>
      </c>
      <c r="N73">
        <v>113.943375</v>
      </c>
      <c r="O73">
        <v>119.287862</v>
      </c>
      <c r="P73">
        <v>121.141702</v>
      </c>
      <c r="Q73">
        <v>19.828317999999999</v>
      </c>
      <c r="R73">
        <v>40.889490000000002</v>
      </c>
      <c r="S73">
        <v>25.45589</v>
      </c>
      <c r="T73">
        <v>0</v>
      </c>
      <c r="U73">
        <v>336.621285</v>
      </c>
      <c r="V73">
        <v>11.247235999999999</v>
      </c>
      <c r="W73">
        <v>33.567413999999999</v>
      </c>
      <c r="X73">
        <v>142.29357099999999</v>
      </c>
      <c r="Y73">
        <v>0</v>
      </c>
      <c r="Z73">
        <v>6.3217949999999998</v>
      </c>
      <c r="AA73">
        <v>12.192544</v>
      </c>
      <c r="AB73">
        <v>25.330492</v>
      </c>
      <c r="AC73">
        <v>9.3352439999999994</v>
      </c>
      <c r="AD73">
        <v>17.584465000000002</v>
      </c>
      <c r="AE73">
        <v>40.840198999999998</v>
      </c>
      <c r="AF73">
        <v>8.5598600000000005</v>
      </c>
      <c r="AG73">
        <v>33.996361999999998</v>
      </c>
      <c r="AH73">
        <v>45.125723999999998</v>
      </c>
      <c r="AI73">
        <v>0</v>
      </c>
      <c r="AJ73">
        <v>0</v>
      </c>
      <c r="AK73">
        <v>49.207911000000003</v>
      </c>
      <c r="AL73">
        <v>33.625956000000002</v>
      </c>
      <c r="AM73">
        <v>10.183629</v>
      </c>
      <c r="AN73">
        <v>0.92264000000000002</v>
      </c>
      <c r="AO73">
        <v>0</v>
      </c>
      <c r="AP73">
        <v>1.977044</v>
      </c>
      <c r="AQ73">
        <v>30.627979</v>
      </c>
      <c r="AR73">
        <v>47.921328000000003</v>
      </c>
      <c r="AS73">
        <v>30.768215999999999</v>
      </c>
      <c r="AT73">
        <v>14.465876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2755.4272599999999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653.39216299999998</v>
      </c>
      <c r="L74">
        <v>630.02849000000003</v>
      </c>
      <c r="M74">
        <v>88.743200000000002</v>
      </c>
      <c r="N74">
        <v>113.943375</v>
      </c>
      <c r="O74">
        <v>119.287862</v>
      </c>
      <c r="P74">
        <v>121.141702</v>
      </c>
      <c r="Q74">
        <v>19.828317999999999</v>
      </c>
      <c r="R74">
        <v>40.889490000000002</v>
      </c>
      <c r="S74">
        <v>25.45589</v>
      </c>
      <c r="T74">
        <v>0</v>
      </c>
      <c r="U74">
        <v>336.621285</v>
      </c>
      <c r="V74">
        <v>11.247235999999999</v>
      </c>
      <c r="W74">
        <v>33.567413999999999</v>
      </c>
      <c r="X74">
        <v>142.29357099999999</v>
      </c>
      <c r="Y74">
        <v>0</v>
      </c>
      <c r="Z74">
        <v>6.3217949999999998</v>
      </c>
      <c r="AA74">
        <v>12.192544</v>
      </c>
      <c r="AB74">
        <v>25.330492</v>
      </c>
      <c r="AC74">
        <v>9.3352439999999994</v>
      </c>
      <c r="AD74">
        <v>17.584465000000002</v>
      </c>
      <c r="AE74">
        <v>40.840198999999998</v>
      </c>
      <c r="AF74">
        <v>8.5598600000000005</v>
      </c>
      <c r="AG74">
        <v>33.996361999999998</v>
      </c>
      <c r="AH74">
        <v>54.808571999999998</v>
      </c>
      <c r="AI74">
        <v>0</v>
      </c>
      <c r="AJ74">
        <v>0</v>
      </c>
      <c r="AK74">
        <v>49.207911000000003</v>
      </c>
      <c r="AL74">
        <v>33.625956000000002</v>
      </c>
      <c r="AM74">
        <v>10.183629</v>
      </c>
      <c r="AN74">
        <v>0.92264000000000002</v>
      </c>
      <c r="AO74">
        <v>0</v>
      </c>
      <c r="AP74">
        <v>1.977044</v>
      </c>
      <c r="AQ74">
        <v>30.627979</v>
      </c>
      <c r="AR74">
        <v>47.921328000000003</v>
      </c>
      <c r="AS74">
        <v>30.768215999999999</v>
      </c>
      <c r="AT74">
        <v>14.465876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2765.1101079999999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653.39216299999998</v>
      </c>
      <c r="L75">
        <v>630.02849000000003</v>
      </c>
      <c r="M75">
        <v>88.743200000000002</v>
      </c>
      <c r="N75">
        <v>113.943375</v>
      </c>
      <c r="O75">
        <v>119.287862</v>
      </c>
      <c r="P75">
        <v>121.141702</v>
      </c>
      <c r="Q75">
        <v>19.828317999999999</v>
      </c>
      <c r="R75">
        <v>40.889490000000002</v>
      </c>
      <c r="S75">
        <v>25.45589</v>
      </c>
      <c r="T75">
        <v>0</v>
      </c>
      <c r="U75">
        <v>336.621285</v>
      </c>
      <c r="V75">
        <v>11.247235999999999</v>
      </c>
      <c r="W75">
        <v>33.567413999999999</v>
      </c>
      <c r="X75">
        <v>142.29357099999999</v>
      </c>
      <c r="Y75">
        <v>0</v>
      </c>
      <c r="Z75">
        <v>6.3217949999999998</v>
      </c>
      <c r="AA75">
        <v>13.488002</v>
      </c>
      <c r="AB75">
        <v>25.330492</v>
      </c>
      <c r="AC75">
        <v>9.3352439999999994</v>
      </c>
      <c r="AD75">
        <v>17.584465000000002</v>
      </c>
      <c r="AE75">
        <v>47.686501999999997</v>
      </c>
      <c r="AF75">
        <v>8.5598600000000005</v>
      </c>
      <c r="AG75">
        <v>33.996361999999998</v>
      </c>
      <c r="AH75">
        <v>67.688586000000001</v>
      </c>
      <c r="AI75">
        <v>0</v>
      </c>
      <c r="AJ75">
        <v>0</v>
      </c>
      <c r="AK75">
        <v>49.207911000000003</v>
      </c>
      <c r="AL75">
        <v>33.625956000000002</v>
      </c>
      <c r="AM75">
        <v>10.183629</v>
      </c>
      <c r="AN75">
        <v>0.92264000000000002</v>
      </c>
      <c r="AO75">
        <v>0</v>
      </c>
      <c r="AP75">
        <v>1.977044</v>
      </c>
      <c r="AQ75">
        <v>30.627979</v>
      </c>
      <c r="AR75">
        <v>47.921328000000003</v>
      </c>
      <c r="AS75">
        <v>30.768215999999999</v>
      </c>
      <c r="AT75">
        <v>14.465876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2786.131883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653.39216299999998</v>
      </c>
      <c r="L76">
        <v>630.02849000000003</v>
      </c>
      <c r="M76">
        <v>88.743200000000002</v>
      </c>
      <c r="N76">
        <v>113.943375</v>
      </c>
      <c r="O76">
        <v>119.287862</v>
      </c>
      <c r="P76">
        <v>121.141702</v>
      </c>
      <c r="Q76">
        <v>19.828317999999999</v>
      </c>
      <c r="R76">
        <v>40.889490000000002</v>
      </c>
      <c r="S76">
        <v>25.45589</v>
      </c>
      <c r="T76">
        <v>0</v>
      </c>
      <c r="U76">
        <v>336.621285</v>
      </c>
      <c r="V76">
        <v>11.247235999999999</v>
      </c>
      <c r="W76">
        <v>33.567413999999999</v>
      </c>
      <c r="X76">
        <v>142.29357099999999</v>
      </c>
      <c r="Y76">
        <v>0</v>
      </c>
      <c r="Z76">
        <v>6.3217949999999998</v>
      </c>
      <c r="AA76">
        <v>24.385088</v>
      </c>
      <c r="AB76">
        <v>25.330492</v>
      </c>
      <c r="AC76">
        <v>18.670489</v>
      </c>
      <c r="AD76">
        <v>17.584465000000002</v>
      </c>
      <c r="AE76">
        <v>47.686501999999997</v>
      </c>
      <c r="AF76">
        <v>8.5598600000000005</v>
      </c>
      <c r="AG76">
        <v>33.996361999999998</v>
      </c>
      <c r="AH76">
        <v>74.174267</v>
      </c>
      <c r="AI76">
        <v>0</v>
      </c>
      <c r="AJ76">
        <v>0</v>
      </c>
      <c r="AK76">
        <v>49.207911000000003</v>
      </c>
      <c r="AL76">
        <v>33.625956000000002</v>
      </c>
      <c r="AM76">
        <v>15.275444</v>
      </c>
      <c r="AN76">
        <v>0.92264000000000002</v>
      </c>
      <c r="AO76">
        <v>0</v>
      </c>
      <c r="AP76">
        <v>1.977044</v>
      </c>
      <c r="AQ76">
        <v>30.627979</v>
      </c>
      <c r="AR76">
        <v>47.921328000000003</v>
      </c>
      <c r="AS76">
        <v>30.768215999999999</v>
      </c>
      <c r="AT76">
        <v>14.465876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2817.9417099999996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653.39216299999998</v>
      </c>
      <c r="L77">
        <v>630.02849000000003</v>
      </c>
      <c r="M77">
        <v>88.743200000000002</v>
      </c>
      <c r="N77">
        <v>113.943375</v>
      </c>
      <c r="O77">
        <v>119.287862</v>
      </c>
      <c r="P77">
        <v>121.141702</v>
      </c>
      <c r="Q77">
        <v>19.828317999999999</v>
      </c>
      <c r="R77">
        <v>40.889490000000002</v>
      </c>
      <c r="S77">
        <v>25.45589</v>
      </c>
      <c r="T77">
        <v>0</v>
      </c>
      <c r="U77">
        <v>336.621285</v>
      </c>
      <c r="V77">
        <v>11.247235999999999</v>
      </c>
      <c r="W77">
        <v>33.567413999999999</v>
      </c>
      <c r="X77">
        <v>142.29357099999999</v>
      </c>
      <c r="Y77">
        <v>0</v>
      </c>
      <c r="Z77">
        <v>6.3217949999999998</v>
      </c>
      <c r="AA77">
        <v>36.577632000000001</v>
      </c>
      <c r="AB77">
        <v>25.330492</v>
      </c>
      <c r="AC77">
        <v>18.670489</v>
      </c>
      <c r="AD77">
        <v>17.584465000000002</v>
      </c>
      <c r="AE77">
        <v>47.686501999999997</v>
      </c>
      <c r="AF77">
        <v>17.119720999999998</v>
      </c>
      <c r="AG77">
        <v>33.996361999999998</v>
      </c>
      <c r="AH77">
        <v>90.251448999999994</v>
      </c>
      <c r="AI77">
        <v>2.4558719999999998</v>
      </c>
      <c r="AJ77">
        <v>0</v>
      </c>
      <c r="AK77">
        <v>49.207911000000003</v>
      </c>
      <c r="AL77">
        <v>33.625956000000002</v>
      </c>
      <c r="AM77">
        <v>15.275444</v>
      </c>
      <c r="AN77">
        <v>0.92264000000000002</v>
      </c>
      <c r="AO77">
        <v>0</v>
      </c>
      <c r="AP77">
        <v>1.977044</v>
      </c>
      <c r="AQ77">
        <v>30.627979</v>
      </c>
      <c r="AR77">
        <v>47.921328000000003</v>
      </c>
      <c r="AS77">
        <v>29.844338</v>
      </c>
      <c r="AT77">
        <v>14.465876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2856.3032909999997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653.39216299999998</v>
      </c>
      <c r="L78">
        <v>630.02849000000003</v>
      </c>
      <c r="M78">
        <v>88.743200000000002</v>
      </c>
      <c r="N78">
        <v>113.943375</v>
      </c>
      <c r="O78">
        <v>119.287862</v>
      </c>
      <c r="P78">
        <v>121.141702</v>
      </c>
      <c r="Q78">
        <v>19.828317999999999</v>
      </c>
      <c r="R78">
        <v>40.889490000000002</v>
      </c>
      <c r="S78">
        <v>25.45589</v>
      </c>
      <c r="T78">
        <v>0</v>
      </c>
      <c r="U78">
        <v>336.621285</v>
      </c>
      <c r="V78">
        <v>11.247235999999999</v>
      </c>
      <c r="W78">
        <v>33.567413999999999</v>
      </c>
      <c r="X78">
        <v>142.29357099999999</v>
      </c>
      <c r="Y78">
        <v>0</v>
      </c>
      <c r="Z78">
        <v>12.643591000000001</v>
      </c>
      <c r="AA78">
        <v>36.577632000000001</v>
      </c>
      <c r="AB78">
        <v>38.111462000000003</v>
      </c>
      <c r="AC78">
        <v>28.033985000000001</v>
      </c>
      <c r="AD78">
        <v>17.584465000000002</v>
      </c>
      <c r="AE78">
        <v>47.686501999999997</v>
      </c>
      <c r="AF78">
        <v>17.119720999999998</v>
      </c>
      <c r="AG78">
        <v>33.996361999999998</v>
      </c>
      <c r="AH78">
        <v>112.814311</v>
      </c>
      <c r="AI78">
        <v>7.3676149999999998</v>
      </c>
      <c r="AJ78">
        <v>0</v>
      </c>
      <c r="AK78">
        <v>49.207911000000003</v>
      </c>
      <c r="AL78">
        <v>44.834608000000003</v>
      </c>
      <c r="AM78">
        <v>15.275444</v>
      </c>
      <c r="AN78">
        <v>0.92264000000000002</v>
      </c>
      <c r="AO78">
        <v>0</v>
      </c>
      <c r="AP78">
        <v>1.977044</v>
      </c>
      <c r="AQ78">
        <v>30.627979</v>
      </c>
      <c r="AR78">
        <v>47.921328000000003</v>
      </c>
      <c r="AS78">
        <v>29.844338</v>
      </c>
      <c r="AT78">
        <v>13.585153999999999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2922.5720879999999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653.39216299999998</v>
      </c>
      <c r="L79">
        <v>630.02849000000003</v>
      </c>
      <c r="M79">
        <v>88.743200000000002</v>
      </c>
      <c r="N79">
        <v>113.943375</v>
      </c>
      <c r="O79">
        <v>119.287862</v>
      </c>
      <c r="P79">
        <v>121.141702</v>
      </c>
      <c r="Q79">
        <v>19.828317999999999</v>
      </c>
      <c r="R79">
        <v>40.889490000000002</v>
      </c>
      <c r="S79">
        <v>25.45589</v>
      </c>
      <c r="T79">
        <v>0</v>
      </c>
      <c r="U79">
        <v>336.621285</v>
      </c>
      <c r="V79">
        <v>11.247235999999999</v>
      </c>
      <c r="W79">
        <v>33.567413999999999</v>
      </c>
      <c r="X79">
        <v>142.29357099999999</v>
      </c>
      <c r="Y79">
        <v>0</v>
      </c>
      <c r="Z79">
        <v>18.965385999999999</v>
      </c>
      <c r="AA79">
        <v>40.656038000000002</v>
      </c>
      <c r="AB79">
        <v>38.111462000000003</v>
      </c>
      <c r="AC79">
        <v>28.033985000000001</v>
      </c>
      <c r="AD79">
        <v>26.437861000000002</v>
      </c>
      <c r="AE79">
        <v>47.686501999999997</v>
      </c>
      <c r="AF79">
        <v>28.532868000000001</v>
      </c>
      <c r="AG79">
        <v>33.996361999999998</v>
      </c>
      <c r="AH79">
        <v>135.377173</v>
      </c>
      <c r="AI79">
        <v>47.889496000000001</v>
      </c>
      <c r="AJ79">
        <v>0</v>
      </c>
      <c r="AK79">
        <v>49.207911000000003</v>
      </c>
      <c r="AL79">
        <v>56.043259999999997</v>
      </c>
      <c r="AM79">
        <v>15.275444</v>
      </c>
      <c r="AN79">
        <v>0.92264000000000002</v>
      </c>
      <c r="AO79">
        <v>0</v>
      </c>
      <c r="AP79">
        <v>6.0546980000000001</v>
      </c>
      <c r="AQ79">
        <v>30.627979</v>
      </c>
      <c r="AR79">
        <v>47.921328000000003</v>
      </c>
      <c r="AS79">
        <v>29.844338</v>
      </c>
      <c r="AT79">
        <v>14.465876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3032.4906029999988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653.39216299999998</v>
      </c>
      <c r="L80">
        <v>630.02849000000003</v>
      </c>
      <c r="M80">
        <v>88.743200000000002</v>
      </c>
      <c r="N80">
        <v>113.943375</v>
      </c>
      <c r="O80">
        <v>119.287862</v>
      </c>
      <c r="P80">
        <v>121.141702</v>
      </c>
      <c r="Q80">
        <v>19.828317999999999</v>
      </c>
      <c r="R80">
        <v>40.889490000000002</v>
      </c>
      <c r="S80">
        <v>25.45589</v>
      </c>
      <c r="T80">
        <v>0</v>
      </c>
      <c r="U80">
        <v>336.621285</v>
      </c>
      <c r="V80">
        <v>11.247235999999999</v>
      </c>
      <c r="W80">
        <v>33.567413999999999</v>
      </c>
      <c r="X80">
        <v>142.29357099999999</v>
      </c>
      <c r="Y80">
        <v>0</v>
      </c>
      <c r="Z80">
        <v>18.965385999999999</v>
      </c>
      <c r="AA80">
        <v>40.656038000000002</v>
      </c>
      <c r="AB80">
        <v>38.111462000000003</v>
      </c>
      <c r="AC80">
        <v>28.033985000000001</v>
      </c>
      <c r="AD80">
        <v>26.437861000000002</v>
      </c>
      <c r="AE80">
        <v>47.686501999999997</v>
      </c>
      <c r="AF80">
        <v>28.532868000000001</v>
      </c>
      <c r="AG80">
        <v>33.996361999999998</v>
      </c>
      <c r="AH80">
        <v>135.377173</v>
      </c>
      <c r="AI80">
        <v>47.889496000000001</v>
      </c>
      <c r="AJ80">
        <v>0</v>
      </c>
      <c r="AK80">
        <v>49.207911000000003</v>
      </c>
      <c r="AL80">
        <v>56.043259999999997</v>
      </c>
      <c r="AM80">
        <v>15.275444</v>
      </c>
      <c r="AN80">
        <v>0.92264000000000002</v>
      </c>
      <c r="AO80">
        <v>0</v>
      </c>
      <c r="AP80">
        <v>6.0546980000000001</v>
      </c>
      <c r="AQ80">
        <v>30.627979</v>
      </c>
      <c r="AR80">
        <v>47.921328000000003</v>
      </c>
      <c r="AS80">
        <v>29.844338</v>
      </c>
      <c r="AT80">
        <v>14.465876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3032.4906029999988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662.46794699999998</v>
      </c>
      <c r="L81">
        <v>630.02849000000003</v>
      </c>
      <c r="M81">
        <v>88.743200000000002</v>
      </c>
      <c r="N81">
        <v>113.943375</v>
      </c>
      <c r="O81">
        <v>119.287862</v>
      </c>
      <c r="P81">
        <v>121.141702</v>
      </c>
      <c r="Q81">
        <v>19.828317999999999</v>
      </c>
      <c r="R81">
        <v>40.889490000000002</v>
      </c>
      <c r="S81">
        <v>25.45589</v>
      </c>
      <c r="T81">
        <v>0</v>
      </c>
      <c r="U81">
        <v>336.621285</v>
      </c>
      <c r="V81">
        <v>11.247235999999999</v>
      </c>
      <c r="W81">
        <v>33.567413999999999</v>
      </c>
      <c r="X81">
        <v>142.29357099999999</v>
      </c>
      <c r="Y81">
        <v>0</v>
      </c>
      <c r="Z81">
        <v>18.965385999999999</v>
      </c>
      <c r="AA81">
        <v>40.656038000000002</v>
      </c>
      <c r="AB81">
        <v>38.111462000000003</v>
      </c>
      <c r="AC81">
        <v>28.033985000000001</v>
      </c>
      <c r="AD81">
        <v>26.437861000000002</v>
      </c>
      <c r="AE81">
        <v>47.686501999999997</v>
      </c>
      <c r="AF81">
        <v>28.532868000000001</v>
      </c>
      <c r="AG81">
        <v>33.996361999999998</v>
      </c>
      <c r="AH81">
        <v>135.377173</v>
      </c>
      <c r="AI81">
        <v>47.889496000000001</v>
      </c>
      <c r="AJ81">
        <v>0</v>
      </c>
      <c r="AK81">
        <v>49.207911000000003</v>
      </c>
      <c r="AL81">
        <v>56.043259999999997</v>
      </c>
      <c r="AM81">
        <v>15.275444</v>
      </c>
      <c r="AN81">
        <v>0.92264000000000002</v>
      </c>
      <c r="AO81">
        <v>0</v>
      </c>
      <c r="AP81">
        <v>6.0546980000000001</v>
      </c>
      <c r="AQ81">
        <v>30.627979</v>
      </c>
      <c r="AR81">
        <v>47.921328000000003</v>
      </c>
      <c r="AS81">
        <v>29.844338</v>
      </c>
      <c r="AT81">
        <v>14.465876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3041.5663869999989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662.46794699999998</v>
      </c>
      <c r="L82">
        <v>630.02849000000003</v>
      </c>
      <c r="M82">
        <v>88.743200000000002</v>
      </c>
      <c r="N82">
        <v>113.943375</v>
      </c>
      <c r="O82">
        <v>119.287862</v>
      </c>
      <c r="P82">
        <v>121.141702</v>
      </c>
      <c r="Q82">
        <v>19.828317999999999</v>
      </c>
      <c r="R82">
        <v>40.889490000000002</v>
      </c>
      <c r="S82">
        <v>25.45589</v>
      </c>
      <c r="T82">
        <v>0</v>
      </c>
      <c r="U82">
        <v>336.621285</v>
      </c>
      <c r="V82">
        <v>11.247235999999999</v>
      </c>
      <c r="W82">
        <v>33.567413999999999</v>
      </c>
      <c r="X82">
        <v>142.29357099999999</v>
      </c>
      <c r="Y82">
        <v>0</v>
      </c>
      <c r="Z82">
        <v>18.965385999999999</v>
      </c>
      <c r="AA82">
        <v>40.656038000000002</v>
      </c>
      <c r="AB82">
        <v>38.111462000000003</v>
      </c>
      <c r="AC82">
        <v>28.033985000000001</v>
      </c>
      <c r="AD82">
        <v>26.437861000000002</v>
      </c>
      <c r="AE82">
        <v>47.686501999999997</v>
      </c>
      <c r="AF82">
        <v>28.532868000000001</v>
      </c>
      <c r="AG82">
        <v>33.996361999999998</v>
      </c>
      <c r="AH82">
        <v>135.377173</v>
      </c>
      <c r="AI82">
        <v>47.889496000000001</v>
      </c>
      <c r="AJ82">
        <v>0</v>
      </c>
      <c r="AK82">
        <v>49.207911000000003</v>
      </c>
      <c r="AL82">
        <v>56.043259999999997</v>
      </c>
      <c r="AM82">
        <v>15.275444</v>
      </c>
      <c r="AN82">
        <v>0.92264000000000002</v>
      </c>
      <c r="AO82">
        <v>0</v>
      </c>
      <c r="AP82">
        <v>6.0546980000000001</v>
      </c>
      <c r="AQ82">
        <v>30.627979</v>
      </c>
      <c r="AR82">
        <v>47.921328000000003</v>
      </c>
      <c r="AS82">
        <v>29.844338</v>
      </c>
      <c r="AT82">
        <v>14.465876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3041.5663869999989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662.46794699999998</v>
      </c>
      <c r="L83">
        <v>630.02849000000003</v>
      </c>
      <c r="M83">
        <v>88.743200000000002</v>
      </c>
      <c r="N83">
        <v>113.943375</v>
      </c>
      <c r="O83">
        <v>119.287862</v>
      </c>
      <c r="P83">
        <v>121.141702</v>
      </c>
      <c r="Q83">
        <v>19.828317999999999</v>
      </c>
      <c r="R83">
        <v>40.889490000000002</v>
      </c>
      <c r="S83">
        <v>25.45589</v>
      </c>
      <c r="T83">
        <v>0</v>
      </c>
      <c r="U83">
        <v>336.621285</v>
      </c>
      <c r="V83">
        <v>11.247235999999999</v>
      </c>
      <c r="W83">
        <v>33.567413999999999</v>
      </c>
      <c r="X83">
        <v>142.29357099999999</v>
      </c>
      <c r="Y83">
        <v>0</v>
      </c>
      <c r="Z83">
        <v>18.965385999999999</v>
      </c>
      <c r="AA83">
        <v>40.656038000000002</v>
      </c>
      <c r="AB83">
        <v>38.111462000000003</v>
      </c>
      <c r="AC83">
        <v>28.033985000000001</v>
      </c>
      <c r="AD83">
        <v>26.437861000000002</v>
      </c>
      <c r="AE83">
        <v>47.686501999999997</v>
      </c>
      <c r="AF83">
        <v>28.532868000000001</v>
      </c>
      <c r="AG83">
        <v>33.996361999999998</v>
      </c>
      <c r="AH83">
        <v>135.377173</v>
      </c>
      <c r="AI83">
        <v>47.889496000000001</v>
      </c>
      <c r="AJ83">
        <v>0</v>
      </c>
      <c r="AK83">
        <v>49.207911000000003</v>
      </c>
      <c r="AL83">
        <v>56.043259999999997</v>
      </c>
      <c r="AM83">
        <v>15.275444</v>
      </c>
      <c r="AN83">
        <v>0.92264000000000002</v>
      </c>
      <c r="AO83">
        <v>0</v>
      </c>
      <c r="AP83">
        <v>6.0546980000000001</v>
      </c>
      <c r="AQ83">
        <v>30.627979</v>
      </c>
      <c r="AR83">
        <v>47.921328000000003</v>
      </c>
      <c r="AS83">
        <v>29.844338</v>
      </c>
      <c r="AT83">
        <v>14.465876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3041.5663869999989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662.46794699999998</v>
      </c>
      <c r="L84">
        <v>630.02849000000003</v>
      </c>
      <c r="M84">
        <v>88.743200000000002</v>
      </c>
      <c r="N84">
        <v>113.943375</v>
      </c>
      <c r="O84">
        <v>119.287862</v>
      </c>
      <c r="P84">
        <v>121.141702</v>
      </c>
      <c r="Q84">
        <v>19.828317999999999</v>
      </c>
      <c r="R84">
        <v>40.889490000000002</v>
      </c>
      <c r="S84">
        <v>25.45589</v>
      </c>
      <c r="T84">
        <v>0</v>
      </c>
      <c r="U84">
        <v>336.621285</v>
      </c>
      <c r="V84">
        <v>11.247235999999999</v>
      </c>
      <c r="W84">
        <v>33.567413999999999</v>
      </c>
      <c r="X84">
        <v>142.29357099999999</v>
      </c>
      <c r="Y84">
        <v>0</v>
      </c>
      <c r="Z84">
        <v>18.965385999999999</v>
      </c>
      <c r="AA84">
        <v>39.016140999999998</v>
      </c>
      <c r="AB84">
        <v>38.111462000000003</v>
      </c>
      <c r="AC84">
        <v>28.033985000000001</v>
      </c>
      <c r="AD84">
        <v>26.437861000000002</v>
      </c>
      <c r="AE84">
        <v>47.686501999999997</v>
      </c>
      <c r="AF84">
        <v>28.532868000000001</v>
      </c>
      <c r="AG84">
        <v>33.996361999999998</v>
      </c>
      <c r="AH84">
        <v>135.377173</v>
      </c>
      <c r="AI84">
        <v>31.926331000000001</v>
      </c>
      <c r="AJ84">
        <v>0</v>
      </c>
      <c r="AK84">
        <v>49.207911000000003</v>
      </c>
      <c r="AL84">
        <v>56.043259999999997</v>
      </c>
      <c r="AM84">
        <v>15.275444</v>
      </c>
      <c r="AN84">
        <v>0.92264000000000002</v>
      </c>
      <c r="AO84">
        <v>0</v>
      </c>
      <c r="AP84">
        <v>6.0546980000000001</v>
      </c>
      <c r="AQ84">
        <v>30.627979</v>
      </c>
      <c r="AR84">
        <v>47.921328000000003</v>
      </c>
      <c r="AS84">
        <v>29.844338</v>
      </c>
      <c r="AT84">
        <v>14.465876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3023.9633249999993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662.46794699999998</v>
      </c>
      <c r="L85">
        <v>630.02849000000003</v>
      </c>
      <c r="M85">
        <v>88.743200000000002</v>
      </c>
      <c r="N85">
        <v>113.943375</v>
      </c>
      <c r="O85">
        <v>119.287862</v>
      </c>
      <c r="P85">
        <v>121.141702</v>
      </c>
      <c r="Q85">
        <v>19.828317999999999</v>
      </c>
      <c r="R85">
        <v>40.889490000000002</v>
      </c>
      <c r="S85">
        <v>25.45589</v>
      </c>
      <c r="T85">
        <v>0</v>
      </c>
      <c r="U85">
        <v>336.621285</v>
      </c>
      <c r="V85">
        <v>11.247235999999999</v>
      </c>
      <c r="W85">
        <v>33.567413999999999</v>
      </c>
      <c r="X85">
        <v>142.29357099999999</v>
      </c>
      <c r="Y85">
        <v>0</v>
      </c>
      <c r="Z85">
        <v>18.965385999999999</v>
      </c>
      <c r="AA85">
        <v>38.101700000000001</v>
      </c>
      <c r="AB85">
        <v>38.111462000000003</v>
      </c>
      <c r="AC85">
        <v>28.033985000000001</v>
      </c>
      <c r="AD85">
        <v>26.437861000000002</v>
      </c>
      <c r="AE85">
        <v>47.686501999999997</v>
      </c>
      <c r="AF85">
        <v>28.532868000000001</v>
      </c>
      <c r="AG85">
        <v>33.996361999999998</v>
      </c>
      <c r="AH85">
        <v>135.377173</v>
      </c>
      <c r="AI85">
        <v>4.9117430000000004</v>
      </c>
      <c r="AJ85">
        <v>0</v>
      </c>
      <c r="AK85">
        <v>49.207911000000003</v>
      </c>
      <c r="AL85">
        <v>56.043259999999997</v>
      </c>
      <c r="AM85">
        <v>15.275444</v>
      </c>
      <c r="AN85">
        <v>0.92264000000000002</v>
      </c>
      <c r="AO85">
        <v>0</v>
      </c>
      <c r="AP85">
        <v>1.977044</v>
      </c>
      <c r="AQ85">
        <v>30.627979</v>
      </c>
      <c r="AR85">
        <v>47.921328000000003</v>
      </c>
      <c r="AS85">
        <v>29.844338</v>
      </c>
      <c r="AT85">
        <v>13.462116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2990.9528819999996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662.46794699999998</v>
      </c>
      <c r="L86">
        <v>630.02849000000003</v>
      </c>
      <c r="M86">
        <v>88.743200000000002</v>
      </c>
      <c r="N86">
        <v>113.943375</v>
      </c>
      <c r="O86">
        <v>119.287862</v>
      </c>
      <c r="P86">
        <v>121.141702</v>
      </c>
      <c r="Q86">
        <v>19.828317999999999</v>
      </c>
      <c r="R86">
        <v>40.889490000000002</v>
      </c>
      <c r="S86">
        <v>25.45589</v>
      </c>
      <c r="T86">
        <v>0</v>
      </c>
      <c r="U86">
        <v>336.621285</v>
      </c>
      <c r="V86">
        <v>11.247235999999999</v>
      </c>
      <c r="W86">
        <v>33.567413999999999</v>
      </c>
      <c r="X86">
        <v>142.29357099999999</v>
      </c>
      <c r="Y86">
        <v>0</v>
      </c>
      <c r="Z86">
        <v>18.965385999999999</v>
      </c>
      <c r="AA86">
        <v>36.577632000000001</v>
      </c>
      <c r="AB86">
        <v>38.111462000000003</v>
      </c>
      <c r="AC86">
        <v>28.033985000000001</v>
      </c>
      <c r="AD86">
        <v>26.437861000000002</v>
      </c>
      <c r="AE86">
        <v>47.686501999999997</v>
      </c>
      <c r="AF86">
        <v>28.532868000000001</v>
      </c>
      <c r="AG86">
        <v>33.996361999999998</v>
      </c>
      <c r="AH86">
        <v>135.377173</v>
      </c>
      <c r="AI86">
        <v>2.4558719999999998</v>
      </c>
      <c r="AJ86">
        <v>0</v>
      </c>
      <c r="AK86">
        <v>49.207911000000003</v>
      </c>
      <c r="AL86">
        <v>56.043259999999997</v>
      </c>
      <c r="AM86">
        <v>15.275444</v>
      </c>
      <c r="AN86">
        <v>0.92264000000000002</v>
      </c>
      <c r="AO86">
        <v>0</v>
      </c>
      <c r="AP86">
        <v>1.977044</v>
      </c>
      <c r="AQ86">
        <v>30.627979</v>
      </c>
      <c r="AR86">
        <v>47.921328000000003</v>
      </c>
      <c r="AS86">
        <v>29.844338</v>
      </c>
      <c r="AT86">
        <v>14.465876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2987.9767029999994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662.46794699999998</v>
      </c>
      <c r="L87">
        <v>630.02849000000003</v>
      </c>
      <c r="M87">
        <v>88.743200000000002</v>
      </c>
      <c r="N87">
        <v>113.943375</v>
      </c>
      <c r="O87">
        <v>119.287862</v>
      </c>
      <c r="P87">
        <v>121.141702</v>
      </c>
      <c r="Q87">
        <v>19.828317999999999</v>
      </c>
      <c r="R87">
        <v>40.889490000000002</v>
      </c>
      <c r="S87">
        <v>25.45589</v>
      </c>
      <c r="T87">
        <v>0</v>
      </c>
      <c r="U87">
        <v>336.621285</v>
      </c>
      <c r="V87">
        <v>11.247235999999999</v>
      </c>
      <c r="W87">
        <v>38.058292999999999</v>
      </c>
      <c r="X87">
        <v>142.29357099999999</v>
      </c>
      <c r="Y87">
        <v>0</v>
      </c>
      <c r="Z87">
        <v>6.3217949999999998</v>
      </c>
      <c r="AA87">
        <v>27.052206999999999</v>
      </c>
      <c r="AB87">
        <v>25.330492</v>
      </c>
      <c r="AC87">
        <v>18.670489</v>
      </c>
      <c r="AD87">
        <v>17.584465000000002</v>
      </c>
      <c r="AE87">
        <v>47.686501999999997</v>
      </c>
      <c r="AF87">
        <v>25.679580999999999</v>
      </c>
      <c r="AG87">
        <v>33.996361999999998</v>
      </c>
      <c r="AH87">
        <v>112.814311</v>
      </c>
      <c r="AI87">
        <v>0</v>
      </c>
      <c r="AJ87">
        <v>0</v>
      </c>
      <c r="AK87">
        <v>49.207911000000003</v>
      </c>
      <c r="AL87">
        <v>44.834608000000003</v>
      </c>
      <c r="AM87">
        <v>15.275444</v>
      </c>
      <c r="AN87">
        <v>0.92264000000000002</v>
      </c>
      <c r="AO87">
        <v>0</v>
      </c>
      <c r="AP87">
        <v>0.49426100000000001</v>
      </c>
      <c r="AQ87">
        <v>30.627979</v>
      </c>
      <c r="AR87">
        <v>47.921328000000003</v>
      </c>
      <c r="AS87">
        <v>29.844338</v>
      </c>
      <c r="AT87">
        <v>14.465876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2898.7372479999999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662.46794699999998</v>
      </c>
      <c r="L88">
        <v>630.02849000000003</v>
      </c>
      <c r="M88">
        <v>88.743200000000002</v>
      </c>
      <c r="N88">
        <v>113.943375</v>
      </c>
      <c r="O88">
        <v>119.287862</v>
      </c>
      <c r="P88">
        <v>121.141702</v>
      </c>
      <c r="Q88">
        <v>19.828317999999999</v>
      </c>
      <c r="R88">
        <v>40.889490000000002</v>
      </c>
      <c r="S88">
        <v>25.45589</v>
      </c>
      <c r="T88">
        <v>0</v>
      </c>
      <c r="U88">
        <v>336.621285</v>
      </c>
      <c r="V88">
        <v>11.247235999999999</v>
      </c>
      <c r="W88">
        <v>39.814830000000001</v>
      </c>
      <c r="X88">
        <v>142.29357099999999</v>
      </c>
      <c r="Y88">
        <v>0</v>
      </c>
      <c r="Z88">
        <v>6.3217949999999998</v>
      </c>
      <c r="AA88">
        <v>27.052206999999999</v>
      </c>
      <c r="AB88">
        <v>25.330492</v>
      </c>
      <c r="AC88">
        <v>18.670489</v>
      </c>
      <c r="AD88">
        <v>17.584465000000002</v>
      </c>
      <c r="AE88">
        <v>47.686501999999997</v>
      </c>
      <c r="AF88">
        <v>25.679580999999999</v>
      </c>
      <c r="AG88">
        <v>33.996361999999998</v>
      </c>
      <c r="AH88">
        <v>112.814311</v>
      </c>
      <c r="AI88">
        <v>0</v>
      </c>
      <c r="AJ88">
        <v>0</v>
      </c>
      <c r="AK88">
        <v>49.207911000000003</v>
      </c>
      <c r="AL88">
        <v>33.625956000000002</v>
      </c>
      <c r="AM88">
        <v>15.275444</v>
      </c>
      <c r="AN88">
        <v>0.92264000000000002</v>
      </c>
      <c r="AO88">
        <v>0</v>
      </c>
      <c r="AP88">
        <v>0.49426100000000001</v>
      </c>
      <c r="AQ88">
        <v>30.627979</v>
      </c>
      <c r="AR88">
        <v>47.921328000000003</v>
      </c>
      <c r="AS88">
        <v>29.844338</v>
      </c>
      <c r="AT88">
        <v>14.465876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2889.2851329999994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662.46794699999998</v>
      </c>
      <c r="L89">
        <v>630.02849000000003</v>
      </c>
      <c r="M89">
        <v>88.743200000000002</v>
      </c>
      <c r="N89">
        <v>113.943375</v>
      </c>
      <c r="O89">
        <v>119.287862</v>
      </c>
      <c r="P89">
        <v>121.141702</v>
      </c>
      <c r="Q89">
        <v>19.828317999999999</v>
      </c>
      <c r="R89">
        <v>40.889490000000002</v>
      </c>
      <c r="S89">
        <v>25.45589</v>
      </c>
      <c r="T89">
        <v>0</v>
      </c>
      <c r="U89">
        <v>336.621285</v>
      </c>
      <c r="V89">
        <v>11.247235999999999</v>
      </c>
      <c r="W89">
        <v>39.814830000000001</v>
      </c>
      <c r="X89">
        <v>142.29357099999999</v>
      </c>
      <c r="Y89">
        <v>0</v>
      </c>
      <c r="Z89">
        <v>6.3217949999999998</v>
      </c>
      <c r="AA89">
        <v>27.052206999999999</v>
      </c>
      <c r="AB89">
        <v>25.330492</v>
      </c>
      <c r="AC89">
        <v>18.670489</v>
      </c>
      <c r="AD89">
        <v>17.584465000000002</v>
      </c>
      <c r="AE89">
        <v>47.686501999999997</v>
      </c>
      <c r="AF89">
        <v>25.679580999999999</v>
      </c>
      <c r="AG89">
        <v>33.996361999999998</v>
      </c>
      <c r="AH89">
        <v>112.814311</v>
      </c>
      <c r="AI89">
        <v>0</v>
      </c>
      <c r="AJ89">
        <v>0</v>
      </c>
      <c r="AK89">
        <v>49.207911000000003</v>
      </c>
      <c r="AL89">
        <v>33.625956000000002</v>
      </c>
      <c r="AM89">
        <v>15.275444</v>
      </c>
      <c r="AN89">
        <v>0.92264000000000002</v>
      </c>
      <c r="AO89">
        <v>1.418E-3</v>
      </c>
      <c r="AP89">
        <v>0.49426100000000001</v>
      </c>
      <c r="AQ89">
        <v>30.627979</v>
      </c>
      <c r="AR89">
        <v>47.921328000000003</v>
      </c>
      <c r="AS89">
        <v>29.844338</v>
      </c>
      <c r="AT89">
        <v>14.465876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2889.2865509999992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662.46794699999998</v>
      </c>
      <c r="L90">
        <v>630.02849000000003</v>
      </c>
      <c r="M90">
        <v>88.743200000000002</v>
      </c>
      <c r="N90">
        <v>113.943375</v>
      </c>
      <c r="O90">
        <v>119.287862</v>
      </c>
      <c r="P90">
        <v>121.141702</v>
      </c>
      <c r="Q90">
        <v>19.828317999999999</v>
      </c>
      <c r="R90">
        <v>40.889490000000002</v>
      </c>
      <c r="S90">
        <v>25.45589</v>
      </c>
      <c r="T90">
        <v>0</v>
      </c>
      <c r="U90">
        <v>336.621285</v>
      </c>
      <c r="V90">
        <v>11.247235999999999</v>
      </c>
      <c r="W90">
        <v>41.571365999999998</v>
      </c>
      <c r="X90">
        <v>142.29357099999999</v>
      </c>
      <c r="Y90">
        <v>0</v>
      </c>
      <c r="Z90">
        <v>6.3217949999999998</v>
      </c>
      <c r="AA90">
        <v>27.052206999999999</v>
      </c>
      <c r="AB90">
        <v>25.330492</v>
      </c>
      <c r="AC90">
        <v>18.670489</v>
      </c>
      <c r="AD90">
        <v>17.584465000000002</v>
      </c>
      <c r="AE90">
        <v>47.686501999999997</v>
      </c>
      <c r="AF90">
        <v>25.679580999999999</v>
      </c>
      <c r="AG90">
        <v>33.996361999999998</v>
      </c>
      <c r="AH90">
        <v>112.814311</v>
      </c>
      <c r="AI90">
        <v>0</v>
      </c>
      <c r="AJ90">
        <v>0</v>
      </c>
      <c r="AK90">
        <v>49.207911000000003</v>
      </c>
      <c r="AL90">
        <v>33.625956000000002</v>
      </c>
      <c r="AM90">
        <v>15.275444</v>
      </c>
      <c r="AN90">
        <v>0.92264000000000002</v>
      </c>
      <c r="AO90">
        <v>0.191992</v>
      </c>
      <c r="AP90">
        <v>0.49426100000000001</v>
      </c>
      <c r="AQ90">
        <v>30.627979</v>
      </c>
      <c r="AR90">
        <v>47.921328000000003</v>
      </c>
      <c r="AS90">
        <v>29.844338</v>
      </c>
      <c r="AT90">
        <v>14.465876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2891.2336609999998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662.46794699999998</v>
      </c>
      <c r="L91">
        <v>630.02849000000003</v>
      </c>
      <c r="M91">
        <v>88.743200000000002</v>
      </c>
      <c r="N91">
        <v>113.943375</v>
      </c>
      <c r="O91">
        <v>119.287862</v>
      </c>
      <c r="P91">
        <v>121.141702</v>
      </c>
      <c r="Q91">
        <v>19.828317999999999</v>
      </c>
      <c r="R91">
        <v>40.889490000000002</v>
      </c>
      <c r="S91">
        <v>25.45589</v>
      </c>
      <c r="T91">
        <v>0</v>
      </c>
      <c r="U91">
        <v>336.621285</v>
      </c>
      <c r="V91">
        <v>11.247235999999999</v>
      </c>
      <c r="W91">
        <v>41.571365999999998</v>
      </c>
      <c r="X91">
        <v>142.29357099999999</v>
      </c>
      <c r="Y91">
        <v>0</v>
      </c>
      <c r="Z91">
        <v>18.965385999999999</v>
      </c>
      <c r="AA91">
        <v>40.656038000000002</v>
      </c>
      <c r="AB91">
        <v>38.111462000000003</v>
      </c>
      <c r="AC91">
        <v>28.033985000000001</v>
      </c>
      <c r="AD91">
        <v>26.437861000000002</v>
      </c>
      <c r="AE91">
        <v>47.686501999999997</v>
      </c>
      <c r="AF91">
        <v>28.532868000000001</v>
      </c>
      <c r="AG91">
        <v>33.996361999999998</v>
      </c>
      <c r="AH91">
        <v>135.377173</v>
      </c>
      <c r="AI91">
        <v>0</v>
      </c>
      <c r="AJ91">
        <v>0</v>
      </c>
      <c r="AK91">
        <v>49.207911000000003</v>
      </c>
      <c r="AL91">
        <v>33.625956000000002</v>
      </c>
      <c r="AM91">
        <v>15.275444</v>
      </c>
      <c r="AN91">
        <v>0.92264000000000002</v>
      </c>
      <c r="AO91">
        <v>0.23056099999999999</v>
      </c>
      <c r="AP91">
        <v>1.2356529999999999</v>
      </c>
      <c r="AQ91">
        <v>30.627979</v>
      </c>
      <c r="AR91">
        <v>47.921328000000003</v>
      </c>
      <c r="AS91">
        <v>29.844338</v>
      </c>
      <c r="AT91">
        <v>14.465876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2974.6750549999992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662.46794699999998</v>
      </c>
      <c r="L92">
        <v>630.02849000000003</v>
      </c>
      <c r="M92">
        <v>88.743200000000002</v>
      </c>
      <c r="N92">
        <v>113.943375</v>
      </c>
      <c r="O92">
        <v>119.287862</v>
      </c>
      <c r="P92">
        <v>121.141702</v>
      </c>
      <c r="Q92">
        <v>19.828317999999999</v>
      </c>
      <c r="R92">
        <v>40.889490000000002</v>
      </c>
      <c r="S92">
        <v>25.45589</v>
      </c>
      <c r="T92">
        <v>0</v>
      </c>
      <c r="U92">
        <v>336.621285</v>
      </c>
      <c r="V92">
        <v>11.247235999999999</v>
      </c>
      <c r="W92">
        <v>41.571365999999998</v>
      </c>
      <c r="X92">
        <v>142.29357099999999</v>
      </c>
      <c r="Y92">
        <v>0</v>
      </c>
      <c r="Z92">
        <v>18.965385999999999</v>
      </c>
      <c r="AA92">
        <v>40.656038000000002</v>
      </c>
      <c r="AB92">
        <v>38.111462000000003</v>
      </c>
      <c r="AC92">
        <v>28.033985000000001</v>
      </c>
      <c r="AD92">
        <v>26.437861000000002</v>
      </c>
      <c r="AE92">
        <v>47.686501999999997</v>
      </c>
      <c r="AF92">
        <v>28.532868000000001</v>
      </c>
      <c r="AG92">
        <v>33.996361999999998</v>
      </c>
      <c r="AH92">
        <v>135.377173</v>
      </c>
      <c r="AI92">
        <v>0</v>
      </c>
      <c r="AJ92">
        <v>0</v>
      </c>
      <c r="AK92">
        <v>49.207911000000003</v>
      </c>
      <c r="AL92">
        <v>33.625956000000002</v>
      </c>
      <c r="AM92">
        <v>15.275444</v>
      </c>
      <c r="AN92">
        <v>0.92264000000000002</v>
      </c>
      <c r="AO92">
        <v>0.34768399999999999</v>
      </c>
      <c r="AP92">
        <v>1.2356529999999999</v>
      </c>
      <c r="AQ92">
        <v>30.627979</v>
      </c>
      <c r="AR92">
        <v>47.921328000000003</v>
      </c>
      <c r="AS92">
        <v>30.768215999999999</v>
      </c>
      <c r="AT92">
        <v>13.609619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2974.8597989999989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662.46794699999998</v>
      </c>
      <c r="L93">
        <v>630.02849000000003</v>
      </c>
      <c r="M93">
        <v>88.743200000000002</v>
      </c>
      <c r="N93">
        <v>113.943375</v>
      </c>
      <c r="O93">
        <v>119.287862</v>
      </c>
      <c r="P93">
        <v>121.141702</v>
      </c>
      <c r="Q93">
        <v>19.828317999999999</v>
      </c>
      <c r="R93">
        <v>40.889490000000002</v>
      </c>
      <c r="S93">
        <v>25.45589</v>
      </c>
      <c r="T93">
        <v>0</v>
      </c>
      <c r="U93">
        <v>336.621285</v>
      </c>
      <c r="V93">
        <v>11.247235999999999</v>
      </c>
      <c r="W93">
        <v>41.571365999999998</v>
      </c>
      <c r="X93">
        <v>142.29357099999999</v>
      </c>
      <c r="Y93">
        <v>0</v>
      </c>
      <c r="Z93">
        <v>12.643591000000001</v>
      </c>
      <c r="AA93">
        <v>40.656038000000002</v>
      </c>
      <c r="AB93">
        <v>38.111462000000003</v>
      </c>
      <c r="AC93">
        <v>28.033985000000001</v>
      </c>
      <c r="AD93">
        <v>26.437861000000002</v>
      </c>
      <c r="AE93">
        <v>47.686501999999997</v>
      </c>
      <c r="AF93">
        <v>28.532868000000001</v>
      </c>
      <c r="AG93">
        <v>33.996361999999998</v>
      </c>
      <c r="AH93">
        <v>135.377173</v>
      </c>
      <c r="AI93">
        <v>0</v>
      </c>
      <c r="AJ93">
        <v>0</v>
      </c>
      <c r="AK93">
        <v>49.207911000000003</v>
      </c>
      <c r="AL93">
        <v>33.625956000000002</v>
      </c>
      <c r="AM93">
        <v>15.275444</v>
      </c>
      <c r="AN93">
        <v>0.92264000000000002</v>
      </c>
      <c r="AO93">
        <v>0.14321400000000001</v>
      </c>
      <c r="AP93">
        <v>1.2356529999999999</v>
      </c>
      <c r="AQ93">
        <v>30.627979</v>
      </c>
      <c r="AR93">
        <v>47.921328000000003</v>
      </c>
      <c r="AS93">
        <v>30.768215999999999</v>
      </c>
      <c r="AT93">
        <v>14.465876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2969.1897909999998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662.46794699999998</v>
      </c>
      <c r="L94">
        <v>630.02849000000003</v>
      </c>
      <c r="M94">
        <v>88.743200000000002</v>
      </c>
      <c r="N94">
        <v>113.943375</v>
      </c>
      <c r="O94">
        <v>119.287862</v>
      </c>
      <c r="P94">
        <v>121.141702</v>
      </c>
      <c r="Q94">
        <v>19.828317999999999</v>
      </c>
      <c r="R94">
        <v>40.889490000000002</v>
      </c>
      <c r="S94">
        <v>25.45589</v>
      </c>
      <c r="T94">
        <v>0</v>
      </c>
      <c r="U94">
        <v>336.621285</v>
      </c>
      <c r="V94">
        <v>11.247235999999999</v>
      </c>
      <c r="W94">
        <v>41.571365999999998</v>
      </c>
      <c r="X94">
        <v>142.29357099999999</v>
      </c>
      <c r="Y94">
        <v>0</v>
      </c>
      <c r="Z94">
        <v>12.643591000000001</v>
      </c>
      <c r="AA94">
        <v>40.656038000000002</v>
      </c>
      <c r="AB94">
        <v>38.111462000000003</v>
      </c>
      <c r="AC94">
        <v>28.033985000000001</v>
      </c>
      <c r="AD94">
        <v>26.437861000000002</v>
      </c>
      <c r="AE94">
        <v>47.686501999999997</v>
      </c>
      <c r="AF94">
        <v>28.532868000000001</v>
      </c>
      <c r="AG94">
        <v>33.996361999999998</v>
      </c>
      <c r="AH94">
        <v>135.377173</v>
      </c>
      <c r="AI94">
        <v>0</v>
      </c>
      <c r="AJ94">
        <v>0</v>
      </c>
      <c r="AK94">
        <v>49.207911000000003</v>
      </c>
      <c r="AL94">
        <v>33.625956000000002</v>
      </c>
      <c r="AM94">
        <v>15.275444</v>
      </c>
      <c r="AN94">
        <v>0.92264000000000002</v>
      </c>
      <c r="AO94">
        <v>0.24048600000000001</v>
      </c>
      <c r="AP94">
        <v>1.2356529999999999</v>
      </c>
      <c r="AQ94">
        <v>30.627979</v>
      </c>
      <c r="AR94">
        <v>47.921328000000003</v>
      </c>
      <c r="AS94">
        <v>30.768215999999999</v>
      </c>
      <c r="AT94">
        <v>14.465876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2969.2870629999998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662.46794699999998</v>
      </c>
      <c r="L95">
        <v>630.02849000000003</v>
      </c>
      <c r="M95">
        <v>88.743200000000002</v>
      </c>
      <c r="N95">
        <v>113.943375</v>
      </c>
      <c r="O95">
        <v>119.287862</v>
      </c>
      <c r="P95">
        <v>121.141702</v>
      </c>
      <c r="Q95">
        <v>19.828317999999999</v>
      </c>
      <c r="R95">
        <v>40.889490000000002</v>
      </c>
      <c r="S95">
        <v>25.45589</v>
      </c>
      <c r="T95">
        <v>0</v>
      </c>
      <c r="U95">
        <v>336.621285</v>
      </c>
      <c r="V95">
        <v>11.247235999999999</v>
      </c>
      <c r="W95">
        <v>41.571365999999998</v>
      </c>
      <c r="X95">
        <v>142.29357099999999</v>
      </c>
      <c r="Y95">
        <v>0</v>
      </c>
      <c r="Z95">
        <v>12.643591000000001</v>
      </c>
      <c r="AA95">
        <v>27.052206999999999</v>
      </c>
      <c r="AB95">
        <v>25.330492</v>
      </c>
      <c r="AC95">
        <v>18.670489</v>
      </c>
      <c r="AD95">
        <v>26.437861000000002</v>
      </c>
      <c r="AE95">
        <v>27.226800000000001</v>
      </c>
      <c r="AF95">
        <v>17.119720999999998</v>
      </c>
      <c r="AG95">
        <v>33.996361999999998</v>
      </c>
      <c r="AH95">
        <v>127.886668</v>
      </c>
      <c r="AI95">
        <v>0</v>
      </c>
      <c r="AJ95">
        <v>0</v>
      </c>
      <c r="AK95">
        <v>49.207911000000003</v>
      </c>
      <c r="AL95">
        <v>33.625956000000002</v>
      </c>
      <c r="AM95">
        <v>10.209346</v>
      </c>
      <c r="AN95">
        <v>0.92264000000000002</v>
      </c>
      <c r="AO95">
        <v>0.32102700000000001</v>
      </c>
      <c r="AP95">
        <v>1.2356529999999999</v>
      </c>
      <c r="AQ95">
        <v>30.627979</v>
      </c>
      <c r="AR95">
        <v>47.921328000000003</v>
      </c>
      <c r="AS95">
        <v>29.844338</v>
      </c>
      <c r="AT95">
        <v>14.465876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2888.2659770000005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662.46794699999998</v>
      </c>
      <c r="L96">
        <v>630.02849000000003</v>
      </c>
      <c r="M96">
        <v>88.743200000000002</v>
      </c>
      <c r="N96">
        <v>113.943375</v>
      </c>
      <c r="O96">
        <v>119.287862</v>
      </c>
      <c r="P96">
        <v>121.141702</v>
      </c>
      <c r="Q96">
        <v>19.828317999999999</v>
      </c>
      <c r="R96">
        <v>40.889490000000002</v>
      </c>
      <c r="S96">
        <v>25.45589</v>
      </c>
      <c r="T96">
        <v>0</v>
      </c>
      <c r="U96">
        <v>336.621285</v>
      </c>
      <c r="V96">
        <v>11.247235999999999</v>
      </c>
      <c r="W96">
        <v>41.571365999999998</v>
      </c>
      <c r="X96">
        <v>142.29357099999999</v>
      </c>
      <c r="Y96">
        <v>0</v>
      </c>
      <c r="Z96">
        <v>6.3217949999999998</v>
      </c>
      <c r="AA96">
        <v>27.052206999999999</v>
      </c>
      <c r="AB96">
        <v>25.330492</v>
      </c>
      <c r="AC96">
        <v>18.670489</v>
      </c>
      <c r="AD96">
        <v>26.437861000000002</v>
      </c>
      <c r="AE96">
        <v>27.226800000000001</v>
      </c>
      <c r="AF96">
        <v>17.119720999999998</v>
      </c>
      <c r="AG96">
        <v>33.996361999999998</v>
      </c>
      <c r="AH96">
        <v>100.482382</v>
      </c>
      <c r="AI96">
        <v>0</v>
      </c>
      <c r="AJ96">
        <v>0</v>
      </c>
      <c r="AK96">
        <v>49.207911000000003</v>
      </c>
      <c r="AL96">
        <v>33.625956000000002</v>
      </c>
      <c r="AM96">
        <v>10.209346</v>
      </c>
      <c r="AN96">
        <v>0.92264000000000002</v>
      </c>
      <c r="AO96">
        <v>0.36867</v>
      </c>
      <c r="AP96">
        <v>1.2356529999999999</v>
      </c>
      <c r="AQ96">
        <v>30.627979</v>
      </c>
      <c r="AR96">
        <v>47.921328000000003</v>
      </c>
      <c r="AS96">
        <v>29.844338</v>
      </c>
      <c r="AT96">
        <v>14.465876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2854.5875380000002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662.46794699999998</v>
      </c>
      <c r="L97">
        <v>630.02849000000003</v>
      </c>
      <c r="M97">
        <v>88.743200000000002</v>
      </c>
      <c r="N97">
        <v>113.943375</v>
      </c>
      <c r="O97">
        <v>119.287862</v>
      </c>
      <c r="P97">
        <v>121.141702</v>
      </c>
      <c r="Q97">
        <v>19.828317999999999</v>
      </c>
      <c r="R97">
        <v>40.889490000000002</v>
      </c>
      <c r="S97">
        <v>25.45589</v>
      </c>
      <c r="T97">
        <v>0</v>
      </c>
      <c r="U97">
        <v>341.83012500000001</v>
      </c>
      <c r="V97">
        <v>11.247235999999999</v>
      </c>
      <c r="W97">
        <v>41.571365999999998</v>
      </c>
      <c r="X97">
        <v>142.29357099999999</v>
      </c>
      <c r="Y97">
        <v>0</v>
      </c>
      <c r="Z97">
        <v>6.3217949999999998</v>
      </c>
      <c r="AA97">
        <v>27.052206999999999</v>
      </c>
      <c r="AB97">
        <v>25.330492</v>
      </c>
      <c r="AC97">
        <v>18.670489</v>
      </c>
      <c r="AD97">
        <v>26.437861000000002</v>
      </c>
      <c r="AE97">
        <v>27.226800000000001</v>
      </c>
      <c r="AF97">
        <v>17.119720999999998</v>
      </c>
      <c r="AG97">
        <v>33.996361999999998</v>
      </c>
      <c r="AH97">
        <v>82.212857999999997</v>
      </c>
      <c r="AI97">
        <v>0</v>
      </c>
      <c r="AJ97">
        <v>0</v>
      </c>
      <c r="AK97">
        <v>49.207911000000003</v>
      </c>
      <c r="AL97">
        <v>33.625956000000002</v>
      </c>
      <c r="AM97">
        <v>10.209346</v>
      </c>
      <c r="AN97">
        <v>0.92264000000000002</v>
      </c>
      <c r="AO97">
        <v>0.42538900000000002</v>
      </c>
      <c r="AP97">
        <v>1.2356529999999999</v>
      </c>
      <c r="AQ97">
        <v>30.627979</v>
      </c>
      <c r="AR97">
        <v>47.921328000000003</v>
      </c>
      <c r="AS97">
        <v>29.844338</v>
      </c>
      <c r="AT97">
        <v>13.429461999999999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2840.5471589999997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662.46794699999998</v>
      </c>
      <c r="L98">
        <v>630.02849000000003</v>
      </c>
      <c r="M98">
        <v>88.743200000000002</v>
      </c>
      <c r="N98">
        <v>113.943375</v>
      </c>
      <c r="O98">
        <v>119.287862</v>
      </c>
      <c r="P98">
        <v>121.141702</v>
      </c>
      <c r="Q98">
        <v>19.828317999999999</v>
      </c>
      <c r="R98">
        <v>40.889490000000002</v>
      </c>
      <c r="S98">
        <v>25.45589</v>
      </c>
      <c r="T98">
        <v>0</v>
      </c>
      <c r="U98">
        <v>341.83012500000001</v>
      </c>
      <c r="V98">
        <v>11.247235999999999</v>
      </c>
      <c r="W98">
        <v>41.571365999999998</v>
      </c>
      <c r="X98">
        <v>142.29357099999999</v>
      </c>
      <c r="Y98">
        <v>0</v>
      </c>
      <c r="Z98">
        <v>6.3217949999999998</v>
      </c>
      <c r="AA98">
        <v>27.052206999999999</v>
      </c>
      <c r="AB98">
        <v>25.330492</v>
      </c>
      <c r="AC98">
        <v>18.670489</v>
      </c>
      <c r="AD98">
        <v>26.437861000000002</v>
      </c>
      <c r="AE98">
        <v>27.226800000000001</v>
      </c>
      <c r="AF98">
        <v>17.119720999999998</v>
      </c>
      <c r="AG98">
        <v>33.996361999999998</v>
      </c>
      <c r="AH98">
        <v>51.428710000000002</v>
      </c>
      <c r="AI98">
        <v>0</v>
      </c>
      <c r="AJ98">
        <v>0</v>
      </c>
      <c r="AK98">
        <v>49.207911000000003</v>
      </c>
      <c r="AL98">
        <v>33.625956000000002</v>
      </c>
      <c r="AM98">
        <v>9.7721699999999991</v>
      </c>
      <c r="AN98">
        <v>0.92264000000000002</v>
      </c>
      <c r="AO98">
        <v>0.45374799999999998</v>
      </c>
      <c r="AP98">
        <v>1.2356529999999999</v>
      </c>
      <c r="AQ98">
        <v>30.627979</v>
      </c>
      <c r="AR98">
        <v>47.921328000000003</v>
      </c>
      <c r="AS98">
        <v>29.844338</v>
      </c>
      <c r="AT98">
        <v>12.627457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2808.552189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15.842508043499972</v>
      </c>
      <c r="L99">
        <f t="shared" si="2"/>
        <v>15.120683759999972</v>
      </c>
      <c r="M99">
        <f t="shared" si="2"/>
        <v>2.1269429999999994</v>
      </c>
      <c r="N99">
        <f t="shared" si="2"/>
        <v>2.7346410000000025</v>
      </c>
      <c r="O99">
        <f t="shared" si="2"/>
        <v>2.8629086879999961</v>
      </c>
      <c r="P99">
        <f t="shared" si="2"/>
        <v>2.9074008480000044</v>
      </c>
      <c r="Q99">
        <f t="shared" si="2"/>
        <v>0.47587963200000077</v>
      </c>
      <c r="R99">
        <f t="shared" si="2"/>
        <v>0.98134776000000046</v>
      </c>
      <c r="S99">
        <f t="shared" si="2"/>
        <v>0.61094135999999999</v>
      </c>
      <c r="T99">
        <f t="shared" si="2"/>
        <v>0</v>
      </c>
      <c r="U99">
        <f t="shared" si="2"/>
        <v>8.0815152600000086</v>
      </c>
      <c r="V99">
        <f t="shared" si="2"/>
        <v>0.2699336640000003</v>
      </c>
      <c r="W99">
        <f t="shared" si="2"/>
        <v>0.82650901275000133</v>
      </c>
      <c r="X99">
        <f t="shared" si="2"/>
        <v>3.4150457040000028</v>
      </c>
      <c r="Y99">
        <f t="shared" si="2"/>
        <v>0</v>
      </c>
      <c r="Z99">
        <f t="shared" si="2"/>
        <v>0.23548687449999986</v>
      </c>
      <c r="AA99">
        <f t="shared" si="2"/>
        <v>0.38089050249999989</v>
      </c>
      <c r="AB99">
        <f t="shared" si="2"/>
        <v>0.49767345600000051</v>
      </c>
      <c r="AC99">
        <f t="shared" si="2"/>
        <v>0.36883396925000006</v>
      </c>
      <c r="AD99">
        <f t="shared" si="2"/>
        <v>0.41787570000000041</v>
      </c>
      <c r="AE99">
        <f t="shared" si="2"/>
        <v>0.88575709425000015</v>
      </c>
      <c r="AF99">
        <f t="shared" si="2"/>
        <v>0.29531517650000005</v>
      </c>
      <c r="AG99">
        <f t="shared" si="2"/>
        <v>0.81591268799999928</v>
      </c>
      <c r="AH99">
        <f t="shared" si="2"/>
        <v>1.1764659964999999</v>
      </c>
      <c r="AI99">
        <f t="shared" si="2"/>
        <v>0.14059864925000001</v>
      </c>
      <c r="AJ99">
        <f t="shared" si="2"/>
        <v>0</v>
      </c>
      <c r="AK99">
        <f t="shared" si="2"/>
        <v>1.1809898640000007</v>
      </c>
      <c r="AL99">
        <f t="shared" si="2"/>
        <v>1.0188664674999992</v>
      </c>
      <c r="AM99">
        <f t="shared" si="2"/>
        <v>0.17999436449999992</v>
      </c>
      <c r="AN99">
        <f t="shared" si="2"/>
        <v>2.2143360000000022E-2</v>
      </c>
      <c r="AO99">
        <f t="shared" si="2"/>
        <v>3.1096617499999993E-3</v>
      </c>
      <c r="AP99">
        <f t="shared" si="2"/>
        <v>5.6963588750000023E-2</v>
      </c>
      <c r="AQ99">
        <f t="shared" si="2"/>
        <v>0.42538859775000043</v>
      </c>
      <c r="AR99">
        <f t="shared" si="2"/>
        <v>1.1596961369999994</v>
      </c>
      <c r="AS99">
        <f t="shared" si="2"/>
        <v>0.73672696549999894</v>
      </c>
      <c r="AT99">
        <f t="shared" si="2"/>
        <v>0.33831157374999971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66.593258419499946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261.02</v>
      </c>
      <c r="C3" s="75">
        <v>67.52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93.35</v>
      </c>
      <c r="J3">
        <v>215.11</v>
      </c>
      <c r="K3">
        <v>91.12</v>
      </c>
      <c r="L3">
        <v>4.97</v>
      </c>
      <c r="M3">
        <v>5.09</v>
      </c>
      <c r="N3" s="135">
        <v>0</v>
      </c>
      <c r="O3" s="135">
        <v>0</v>
      </c>
      <c r="P3" s="135">
        <v>0</v>
      </c>
      <c r="Q3">
        <v>5.37</v>
      </c>
      <c r="R3">
        <v>0</v>
      </c>
      <c r="S3">
        <v>4.87</v>
      </c>
      <c r="T3">
        <v>55.33</v>
      </c>
      <c r="U3">
        <v>18.440000000000001</v>
      </c>
      <c r="V3">
        <v>18.440000000000001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261.02</v>
      </c>
      <c r="C4" s="75">
        <v>67.52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93.35</v>
      </c>
      <c r="J4">
        <v>215.11</v>
      </c>
      <c r="K4">
        <v>91.12</v>
      </c>
      <c r="L4">
        <v>4.97</v>
      </c>
      <c r="M4">
        <v>5.01</v>
      </c>
      <c r="N4" s="135">
        <v>0</v>
      </c>
      <c r="O4" s="135">
        <v>0</v>
      </c>
      <c r="P4" s="135">
        <v>0</v>
      </c>
      <c r="Q4">
        <v>5.37</v>
      </c>
      <c r="R4">
        <v>0</v>
      </c>
      <c r="S4">
        <v>4.87</v>
      </c>
      <c r="T4">
        <v>56.29</v>
      </c>
      <c r="U4">
        <v>18.760000000000002</v>
      </c>
      <c r="V4">
        <v>18.77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261.02</v>
      </c>
      <c r="C5" s="75">
        <v>67.52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93.35</v>
      </c>
      <c r="J5">
        <v>215.11</v>
      </c>
      <c r="K5">
        <v>91.12</v>
      </c>
      <c r="L5">
        <v>4.97</v>
      </c>
      <c r="M5">
        <v>5.0999999999999996</v>
      </c>
      <c r="N5" s="135">
        <v>0</v>
      </c>
      <c r="O5" s="135">
        <v>0</v>
      </c>
      <c r="P5" s="135">
        <v>0</v>
      </c>
      <c r="Q5">
        <v>5.37</v>
      </c>
      <c r="R5">
        <v>0</v>
      </c>
      <c r="S5">
        <v>4.87</v>
      </c>
      <c r="T5">
        <v>57.33</v>
      </c>
      <c r="U5">
        <v>19.11</v>
      </c>
      <c r="V5">
        <v>19.100000000000001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261.02</v>
      </c>
      <c r="C6" s="75">
        <v>67.52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93.35</v>
      </c>
      <c r="J6">
        <v>215.11</v>
      </c>
      <c r="K6">
        <v>91.12</v>
      </c>
      <c r="L6">
        <v>4.97</v>
      </c>
      <c r="M6">
        <v>5.17</v>
      </c>
      <c r="N6" s="135">
        <v>0</v>
      </c>
      <c r="O6" s="135">
        <v>0</v>
      </c>
      <c r="P6" s="135">
        <v>0</v>
      </c>
      <c r="Q6">
        <v>5.37</v>
      </c>
      <c r="R6">
        <v>0</v>
      </c>
      <c r="S6">
        <v>4.87</v>
      </c>
      <c r="T6">
        <v>57.68</v>
      </c>
      <c r="U6">
        <v>19.23</v>
      </c>
      <c r="V6">
        <v>19.22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261.02</v>
      </c>
      <c r="C7" s="75">
        <v>67.52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93.35</v>
      </c>
      <c r="J7">
        <v>215.11</v>
      </c>
      <c r="K7">
        <v>91.12</v>
      </c>
      <c r="L7">
        <v>4.97</v>
      </c>
      <c r="M7">
        <v>5.14</v>
      </c>
      <c r="N7" s="135">
        <v>0</v>
      </c>
      <c r="O7" s="135">
        <v>0</v>
      </c>
      <c r="P7" s="135">
        <v>0</v>
      </c>
      <c r="Q7">
        <v>5.37</v>
      </c>
      <c r="R7">
        <v>0</v>
      </c>
      <c r="S7">
        <v>4.87</v>
      </c>
      <c r="T7">
        <v>58.16</v>
      </c>
      <c r="U7">
        <v>19.39</v>
      </c>
      <c r="V7">
        <v>19.38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261.02</v>
      </c>
      <c r="C8" s="75">
        <v>67.52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93.35</v>
      </c>
      <c r="J8">
        <v>215.11</v>
      </c>
      <c r="K8">
        <v>91.12</v>
      </c>
      <c r="L8">
        <v>4.97</v>
      </c>
      <c r="M8">
        <v>3.2</v>
      </c>
      <c r="N8" s="135">
        <v>0</v>
      </c>
      <c r="O8" s="135">
        <v>0</v>
      </c>
      <c r="P8" s="135">
        <v>0</v>
      </c>
      <c r="Q8">
        <v>5.37</v>
      </c>
      <c r="R8">
        <v>0</v>
      </c>
      <c r="S8">
        <v>4.87</v>
      </c>
      <c r="T8">
        <v>58.66</v>
      </c>
      <c r="U8">
        <v>19.55</v>
      </c>
      <c r="V8">
        <v>19.559999999999999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261.02</v>
      </c>
      <c r="C9" s="75">
        <v>67.52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93.35</v>
      </c>
      <c r="J9">
        <v>215.11</v>
      </c>
      <c r="K9">
        <v>91.12</v>
      </c>
      <c r="L9">
        <v>4.97</v>
      </c>
      <c r="M9">
        <v>3.03</v>
      </c>
      <c r="N9" s="135">
        <v>0</v>
      </c>
      <c r="O9" s="135">
        <v>0</v>
      </c>
      <c r="P9" s="135">
        <v>0</v>
      </c>
      <c r="Q9">
        <v>5.37</v>
      </c>
      <c r="R9">
        <v>0</v>
      </c>
      <c r="S9">
        <v>4.87</v>
      </c>
      <c r="T9">
        <v>80.28</v>
      </c>
      <c r="U9">
        <v>26.76</v>
      </c>
      <c r="V9">
        <v>26.75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261.02</v>
      </c>
      <c r="C10" s="75">
        <v>67.52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93.35</v>
      </c>
      <c r="J10">
        <v>215.11</v>
      </c>
      <c r="K10">
        <v>91.12</v>
      </c>
      <c r="L10">
        <v>4.97</v>
      </c>
      <c r="M10">
        <v>3.13</v>
      </c>
      <c r="N10" s="135">
        <v>0</v>
      </c>
      <c r="O10" s="135">
        <v>0</v>
      </c>
      <c r="P10" s="135">
        <v>0</v>
      </c>
      <c r="Q10">
        <v>5.37</v>
      </c>
      <c r="R10">
        <v>0</v>
      </c>
      <c r="S10">
        <v>4.87</v>
      </c>
      <c r="T10">
        <v>81.19</v>
      </c>
      <c r="U10">
        <v>27.06</v>
      </c>
      <c r="V10">
        <v>27.06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261.02</v>
      </c>
      <c r="C11" s="75">
        <v>67.52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93.35</v>
      </c>
      <c r="J11">
        <v>215.11</v>
      </c>
      <c r="K11">
        <v>91.12</v>
      </c>
      <c r="L11">
        <v>4.66</v>
      </c>
      <c r="M11">
        <v>3.16</v>
      </c>
      <c r="N11" s="135">
        <v>0</v>
      </c>
      <c r="O11" s="135">
        <v>0</v>
      </c>
      <c r="P11" s="135">
        <v>0</v>
      </c>
      <c r="Q11">
        <v>5.0599999999999996</v>
      </c>
      <c r="R11">
        <v>0</v>
      </c>
      <c r="S11">
        <v>4.7699999999999996</v>
      </c>
      <c r="T11">
        <v>82.31</v>
      </c>
      <c r="U11">
        <v>27.44</v>
      </c>
      <c r="V11">
        <v>27.42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261.02</v>
      </c>
      <c r="C12" s="75">
        <v>67.52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93.35</v>
      </c>
      <c r="J12">
        <v>215.11</v>
      </c>
      <c r="K12">
        <v>91.12</v>
      </c>
      <c r="L12">
        <v>4.66</v>
      </c>
      <c r="M12">
        <v>3</v>
      </c>
      <c r="N12" s="135">
        <v>0</v>
      </c>
      <c r="O12" s="135">
        <v>0</v>
      </c>
      <c r="P12" s="135">
        <v>0</v>
      </c>
      <c r="Q12">
        <v>5.0599999999999996</v>
      </c>
      <c r="R12">
        <v>0</v>
      </c>
      <c r="S12">
        <v>4.7699999999999996</v>
      </c>
      <c r="T12">
        <v>83.15</v>
      </c>
      <c r="U12">
        <v>27.72</v>
      </c>
      <c r="V12">
        <v>27.71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261.02</v>
      </c>
      <c r="C13" s="75">
        <v>67.52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93.35</v>
      </c>
      <c r="J13">
        <v>215.11</v>
      </c>
      <c r="K13">
        <v>91.12</v>
      </c>
      <c r="L13">
        <v>4.66</v>
      </c>
      <c r="M13">
        <v>3.05</v>
      </c>
      <c r="N13" s="135">
        <v>0</v>
      </c>
      <c r="O13" s="135">
        <v>0</v>
      </c>
      <c r="P13" s="135">
        <v>0</v>
      </c>
      <c r="Q13">
        <v>5.0599999999999996</v>
      </c>
      <c r="R13">
        <v>0</v>
      </c>
      <c r="S13">
        <v>4.7699999999999996</v>
      </c>
      <c r="T13">
        <v>82.7</v>
      </c>
      <c r="U13">
        <v>27.57</v>
      </c>
      <c r="V13">
        <v>27.56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261.02</v>
      </c>
      <c r="C14" s="75">
        <v>67.52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93.35</v>
      </c>
      <c r="J14">
        <v>215.11</v>
      </c>
      <c r="K14">
        <v>91.12</v>
      </c>
      <c r="L14">
        <v>4.66</v>
      </c>
      <c r="M14">
        <v>3.16</v>
      </c>
      <c r="N14" s="135">
        <v>0</v>
      </c>
      <c r="O14" s="135">
        <v>0</v>
      </c>
      <c r="P14" s="135">
        <v>0</v>
      </c>
      <c r="Q14">
        <v>5.0599999999999996</v>
      </c>
      <c r="R14">
        <v>0</v>
      </c>
      <c r="S14">
        <v>4.7699999999999996</v>
      </c>
      <c r="T14">
        <v>82.76</v>
      </c>
      <c r="U14">
        <v>27.59</v>
      </c>
      <c r="V14">
        <v>27.57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261.02</v>
      </c>
      <c r="C15" s="75">
        <v>67.52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93.35</v>
      </c>
      <c r="J15">
        <v>215.11</v>
      </c>
      <c r="K15">
        <v>91.12</v>
      </c>
      <c r="L15">
        <v>4.66</v>
      </c>
      <c r="M15">
        <v>3.08</v>
      </c>
      <c r="N15" s="135">
        <v>0</v>
      </c>
      <c r="O15" s="135">
        <v>0</v>
      </c>
      <c r="P15" s="135">
        <v>0</v>
      </c>
      <c r="Q15">
        <v>5.0599999999999996</v>
      </c>
      <c r="R15">
        <v>0</v>
      </c>
      <c r="S15">
        <v>4.7699999999999996</v>
      </c>
      <c r="T15">
        <v>82.44</v>
      </c>
      <c r="U15">
        <v>27.48</v>
      </c>
      <c r="V15">
        <v>27.48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261.02</v>
      </c>
      <c r="C16" s="75">
        <v>67.52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93.35</v>
      </c>
      <c r="J16">
        <v>215.11</v>
      </c>
      <c r="K16">
        <v>91.12</v>
      </c>
      <c r="L16">
        <v>4.66</v>
      </c>
      <c r="M16">
        <v>3.03</v>
      </c>
      <c r="N16" s="135">
        <v>0</v>
      </c>
      <c r="O16" s="135">
        <v>0</v>
      </c>
      <c r="P16" s="135">
        <v>0</v>
      </c>
      <c r="Q16">
        <v>5.0599999999999996</v>
      </c>
      <c r="R16">
        <v>0</v>
      </c>
      <c r="S16">
        <v>4.7699999999999996</v>
      </c>
      <c r="T16">
        <v>30.66</v>
      </c>
      <c r="U16">
        <v>10.220000000000001</v>
      </c>
      <c r="V16">
        <v>10.220000000000001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261.02</v>
      </c>
      <c r="C17" s="75">
        <v>67.52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93.35</v>
      </c>
      <c r="J17">
        <v>215.11</v>
      </c>
      <c r="K17">
        <v>91.12</v>
      </c>
      <c r="L17">
        <v>4.66</v>
      </c>
      <c r="M17">
        <v>3.11</v>
      </c>
      <c r="N17" s="135">
        <v>0</v>
      </c>
      <c r="O17" s="135">
        <v>0</v>
      </c>
      <c r="P17" s="135">
        <v>0</v>
      </c>
      <c r="Q17">
        <v>5.0599999999999996</v>
      </c>
      <c r="R17">
        <v>0</v>
      </c>
      <c r="S17">
        <v>4.7699999999999996</v>
      </c>
      <c r="T17">
        <v>31.68</v>
      </c>
      <c r="U17">
        <v>10.56</v>
      </c>
      <c r="V17">
        <v>10.56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261.02</v>
      </c>
      <c r="C18" s="75">
        <v>67.52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93.35</v>
      </c>
      <c r="J18">
        <v>215.11</v>
      </c>
      <c r="K18">
        <v>91.12</v>
      </c>
      <c r="L18">
        <v>4.66</v>
      </c>
      <c r="M18">
        <v>3.05</v>
      </c>
      <c r="N18" s="135">
        <v>0</v>
      </c>
      <c r="O18" s="135">
        <v>0</v>
      </c>
      <c r="P18" s="135">
        <v>0</v>
      </c>
      <c r="Q18">
        <v>5.0599999999999996</v>
      </c>
      <c r="R18">
        <v>0</v>
      </c>
      <c r="S18">
        <v>4.7699999999999996</v>
      </c>
      <c r="T18">
        <v>32.83</v>
      </c>
      <c r="U18">
        <v>10.94</v>
      </c>
      <c r="V18">
        <v>10.94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261.02</v>
      </c>
      <c r="C19" s="75">
        <v>67.52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93.35</v>
      </c>
      <c r="J19">
        <v>215.11</v>
      </c>
      <c r="K19">
        <v>91.12</v>
      </c>
      <c r="L19">
        <v>4.5</v>
      </c>
      <c r="M19">
        <v>3.01</v>
      </c>
      <c r="N19" s="135">
        <v>0</v>
      </c>
      <c r="O19" s="135">
        <v>0</v>
      </c>
      <c r="P19" s="135">
        <v>0</v>
      </c>
      <c r="Q19">
        <v>4.76</v>
      </c>
      <c r="R19">
        <v>0</v>
      </c>
      <c r="S19">
        <v>4.6900000000000004</v>
      </c>
      <c r="T19">
        <v>34.479999999999997</v>
      </c>
      <c r="U19">
        <v>11.49</v>
      </c>
      <c r="V19">
        <v>11.5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261.02</v>
      </c>
      <c r="C20" s="75">
        <v>67.52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93.35</v>
      </c>
      <c r="J20">
        <v>215.11</v>
      </c>
      <c r="K20">
        <v>91.12</v>
      </c>
      <c r="L20">
        <v>4.5</v>
      </c>
      <c r="M20">
        <v>3.1</v>
      </c>
      <c r="N20" s="135">
        <v>0</v>
      </c>
      <c r="O20" s="135">
        <v>0</v>
      </c>
      <c r="P20" s="135">
        <v>0</v>
      </c>
      <c r="Q20">
        <v>4.76</v>
      </c>
      <c r="R20">
        <v>0</v>
      </c>
      <c r="S20">
        <v>4.6900000000000004</v>
      </c>
      <c r="T20">
        <v>36.83</v>
      </c>
      <c r="U20">
        <v>12.28</v>
      </c>
      <c r="V20">
        <v>12.26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261.02</v>
      </c>
      <c r="C21" s="75">
        <v>67.52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93.35</v>
      </c>
      <c r="J21">
        <v>215.11</v>
      </c>
      <c r="K21">
        <v>91.12</v>
      </c>
      <c r="L21">
        <v>4.5</v>
      </c>
      <c r="M21">
        <v>3.1</v>
      </c>
      <c r="N21" s="135">
        <v>0</v>
      </c>
      <c r="O21" s="135">
        <v>0</v>
      </c>
      <c r="P21" s="135">
        <v>0</v>
      </c>
      <c r="Q21">
        <v>4.76</v>
      </c>
      <c r="R21">
        <v>0</v>
      </c>
      <c r="S21">
        <v>4.6900000000000004</v>
      </c>
      <c r="T21">
        <v>37.85</v>
      </c>
      <c r="U21">
        <v>12.62</v>
      </c>
      <c r="V21">
        <v>12.6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261.02</v>
      </c>
      <c r="C22" s="75">
        <v>67.52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93.35</v>
      </c>
      <c r="J22">
        <v>215.11</v>
      </c>
      <c r="K22">
        <v>91.12</v>
      </c>
      <c r="L22">
        <v>4.5</v>
      </c>
      <c r="M22">
        <v>3.12</v>
      </c>
      <c r="N22" s="135">
        <v>0</v>
      </c>
      <c r="O22" s="135">
        <v>0</v>
      </c>
      <c r="P22" s="135">
        <v>0</v>
      </c>
      <c r="Q22">
        <v>4.76</v>
      </c>
      <c r="R22">
        <v>0</v>
      </c>
      <c r="S22">
        <v>4.6900000000000004</v>
      </c>
      <c r="T22">
        <v>39.83</v>
      </c>
      <c r="U22">
        <v>13.28</v>
      </c>
      <c r="V22">
        <v>13.26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261.02</v>
      </c>
      <c r="C23" s="75">
        <v>67.52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93.35</v>
      </c>
      <c r="J23">
        <v>215.11</v>
      </c>
      <c r="K23">
        <v>91.12</v>
      </c>
      <c r="L23">
        <v>4.5</v>
      </c>
      <c r="M23">
        <v>3.03</v>
      </c>
      <c r="N23" s="135">
        <v>0</v>
      </c>
      <c r="O23" s="135">
        <v>0</v>
      </c>
      <c r="P23" s="135">
        <v>0</v>
      </c>
      <c r="Q23">
        <v>4.76</v>
      </c>
      <c r="R23">
        <v>0</v>
      </c>
      <c r="S23">
        <v>4.6900000000000004</v>
      </c>
      <c r="T23">
        <v>41.83</v>
      </c>
      <c r="U23">
        <v>13.94</v>
      </c>
      <c r="V23">
        <v>13.94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261.02</v>
      </c>
      <c r="C24" s="75">
        <v>67.52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93.35</v>
      </c>
      <c r="J24">
        <v>215.11</v>
      </c>
      <c r="K24">
        <v>91.12</v>
      </c>
      <c r="L24">
        <v>4.5</v>
      </c>
      <c r="M24">
        <v>3.2</v>
      </c>
      <c r="N24" s="135">
        <v>0</v>
      </c>
      <c r="O24" s="135">
        <v>0</v>
      </c>
      <c r="P24" s="135">
        <v>0</v>
      </c>
      <c r="Q24">
        <v>4.76</v>
      </c>
      <c r="R24">
        <v>0</v>
      </c>
      <c r="S24">
        <v>4.6900000000000004</v>
      </c>
      <c r="T24">
        <v>44.85</v>
      </c>
      <c r="U24">
        <v>14.95</v>
      </c>
      <c r="V24">
        <v>14.94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261.02</v>
      </c>
      <c r="C25" s="75">
        <v>67.52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93.35</v>
      </c>
      <c r="J25">
        <v>215.11</v>
      </c>
      <c r="K25">
        <v>91.12</v>
      </c>
      <c r="L25">
        <v>4.5</v>
      </c>
      <c r="M25">
        <v>3.15</v>
      </c>
      <c r="N25" s="135">
        <v>0</v>
      </c>
      <c r="O25" s="135">
        <v>0</v>
      </c>
      <c r="P25" s="135">
        <v>0</v>
      </c>
      <c r="Q25">
        <v>4.76</v>
      </c>
      <c r="R25">
        <v>0</v>
      </c>
      <c r="S25">
        <v>4.6900000000000004</v>
      </c>
      <c r="T25">
        <v>47.83</v>
      </c>
      <c r="U25">
        <v>15.94</v>
      </c>
      <c r="V25">
        <v>15.94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261.02</v>
      </c>
      <c r="C26" s="75">
        <v>67.52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93.35</v>
      </c>
      <c r="J26">
        <v>215.11</v>
      </c>
      <c r="K26">
        <v>91.12</v>
      </c>
      <c r="L26">
        <v>4.5</v>
      </c>
      <c r="M26">
        <v>3.09</v>
      </c>
      <c r="N26" s="135">
        <v>0</v>
      </c>
      <c r="O26" s="135">
        <v>0</v>
      </c>
      <c r="P26" s="135">
        <v>0</v>
      </c>
      <c r="Q26">
        <v>4.76</v>
      </c>
      <c r="R26">
        <v>0.27</v>
      </c>
      <c r="S26">
        <v>4.6900000000000004</v>
      </c>
      <c r="T26">
        <v>50.18</v>
      </c>
      <c r="U26">
        <v>16.73</v>
      </c>
      <c r="V26">
        <v>16.72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261.02</v>
      </c>
      <c r="C27" s="75">
        <v>67.52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93.35</v>
      </c>
      <c r="J27">
        <v>215.11</v>
      </c>
      <c r="K27">
        <v>91.12</v>
      </c>
      <c r="L27">
        <v>4.34</v>
      </c>
      <c r="M27">
        <v>3.17</v>
      </c>
      <c r="N27" s="135">
        <v>0</v>
      </c>
      <c r="O27" s="135">
        <v>0</v>
      </c>
      <c r="P27" s="135">
        <v>0</v>
      </c>
      <c r="Q27">
        <v>4.45</v>
      </c>
      <c r="R27">
        <v>3</v>
      </c>
      <c r="S27">
        <v>4.59</v>
      </c>
      <c r="T27">
        <v>52.16</v>
      </c>
      <c r="U27">
        <v>17.39</v>
      </c>
      <c r="V27">
        <v>17.37</v>
      </c>
      <c r="W27">
        <v>0</v>
      </c>
      <c r="X27">
        <v>0</v>
      </c>
      <c r="Y27">
        <v>0</v>
      </c>
      <c r="Z27">
        <v>0</v>
      </c>
      <c r="AA27">
        <v>0.16</v>
      </c>
      <c r="AB27">
        <v>0.08</v>
      </c>
    </row>
    <row r="28" spans="1:28">
      <c r="A28" t="s">
        <v>70</v>
      </c>
      <c r="B28" s="75">
        <v>261.02</v>
      </c>
      <c r="C28" s="75">
        <v>67.52</v>
      </c>
      <c r="D28" s="135">
        <f t="shared" si="0"/>
        <v>1.0699999999999998</v>
      </c>
      <c r="E28" s="75"/>
      <c r="F28" s="78">
        <v>0.08</v>
      </c>
      <c r="G28" s="78">
        <v>0.08</v>
      </c>
      <c r="H28" s="78">
        <v>0.04</v>
      </c>
      <c r="I28">
        <v>93.35</v>
      </c>
      <c r="J28">
        <v>215.11</v>
      </c>
      <c r="K28">
        <v>91.12</v>
      </c>
      <c r="L28">
        <v>4.34</v>
      </c>
      <c r="M28">
        <v>3.19</v>
      </c>
      <c r="N28" s="135">
        <v>0.56999999999999995</v>
      </c>
      <c r="O28" s="135">
        <v>0</v>
      </c>
      <c r="P28" s="135">
        <v>0.5</v>
      </c>
      <c r="Q28">
        <v>4.45</v>
      </c>
      <c r="R28">
        <v>7.39</v>
      </c>
      <c r="S28">
        <v>4.59</v>
      </c>
      <c r="T28">
        <v>50.18</v>
      </c>
      <c r="U28">
        <v>16.73</v>
      </c>
      <c r="V28">
        <v>16.71</v>
      </c>
      <c r="W28">
        <v>0.75</v>
      </c>
      <c r="X28">
        <v>0.15</v>
      </c>
      <c r="Y28">
        <v>0</v>
      </c>
      <c r="Z28">
        <v>0</v>
      </c>
      <c r="AA28">
        <v>0.76</v>
      </c>
      <c r="AB28">
        <v>0.38</v>
      </c>
    </row>
    <row r="29" spans="1:28">
      <c r="A29" t="s">
        <v>71</v>
      </c>
      <c r="B29" s="75">
        <v>261.02</v>
      </c>
      <c r="C29" s="75">
        <v>67.52</v>
      </c>
      <c r="D29" s="135">
        <f t="shared" si="0"/>
        <v>13.18</v>
      </c>
      <c r="E29" s="75"/>
      <c r="F29" s="78">
        <v>0</v>
      </c>
      <c r="G29" s="78">
        <v>0</v>
      </c>
      <c r="H29" s="78">
        <v>0</v>
      </c>
      <c r="I29">
        <v>93.35</v>
      </c>
      <c r="J29">
        <v>215.11</v>
      </c>
      <c r="K29">
        <v>91.12</v>
      </c>
      <c r="L29">
        <v>4.34</v>
      </c>
      <c r="M29">
        <v>3.09</v>
      </c>
      <c r="N29" s="135">
        <v>4.99</v>
      </c>
      <c r="O29" s="135">
        <v>4.62</v>
      </c>
      <c r="P29" s="135">
        <v>3.57</v>
      </c>
      <c r="Q29">
        <v>4.45</v>
      </c>
      <c r="R29">
        <v>12.21</v>
      </c>
      <c r="S29">
        <v>4.59</v>
      </c>
      <c r="T29">
        <v>47.73</v>
      </c>
      <c r="U29">
        <v>15.91</v>
      </c>
      <c r="V29">
        <v>15.91</v>
      </c>
      <c r="W29">
        <v>4.03</v>
      </c>
      <c r="X29">
        <v>0.81</v>
      </c>
      <c r="Y29">
        <v>0</v>
      </c>
      <c r="Z29">
        <v>0</v>
      </c>
      <c r="AA29">
        <v>1.91</v>
      </c>
      <c r="AB29">
        <v>0.95</v>
      </c>
    </row>
    <row r="30" spans="1:28">
      <c r="A30" t="s">
        <v>72</v>
      </c>
      <c r="B30" s="75">
        <v>261.02</v>
      </c>
      <c r="C30" s="75">
        <v>67.52</v>
      </c>
      <c r="D30" s="135">
        <f t="shared" si="0"/>
        <v>34.130000000000003</v>
      </c>
      <c r="E30" s="75"/>
      <c r="F30" s="78">
        <v>0.06</v>
      </c>
      <c r="G30" s="78">
        <v>0.06</v>
      </c>
      <c r="H30" s="78">
        <v>7.0000000000000007E-2</v>
      </c>
      <c r="I30">
        <v>93.35</v>
      </c>
      <c r="J30">
        <v>215.11</v>
      </c>
      <c r="K30">
        <v>91.12</v>
      </c>
      <c r="L30">
        <v>4.34</v>
      </c>
      <c r="M30">
        <v>3.2</v>
      </c>
      <c r="N30" s="135">
        <v>12.96</v>
      </c>
      <c r="O30" s="135">
        <v>9.98</v>
      </c>
      <c r="P30" s="135">
        <v>11.19</v>
      </c>
      <c r="Q30">
        <v>4.45</v>
      </c>
      <c r="R30">
        <v>17.68</v>
      </c>
      <c r="S30">
        <v>4.59</v>
      </c>
      <c r="T30">
        <v>46.42</v>
      </c>
      <c r="U30">
        <v>15.47</v>
      </c>
      <c r="V30">
        <v>15.48</v>
      </c>
      <c r="W30">
        <v>9.8699999999999992</v>
      </c>
      <c r="X30">
        <v>1.97</v>
      </c>
      <c r="Y30">
        <v>0.33</v>
      </c>
      <c r="Z30">
        <v>0</v>
      </c>
      <c r="AA30">
        <v>3.65</v>
      </c>
      <c r="AB30">
        <v>1.82</v>
      </c>
    </row>
    <row r="31" spans="1:28">
      <c r="A31" t="s">
        <v>73</v>
      </c>
      <c r="B31" s="75">
        <v>261.02</v>
      </c>
      <c r="C31" s="75">
        <v>67.52</v>
      </c>
      <c r="D31" s="135">
        <f t="shared" si="0"/>
        <v>59.47</v>
      </c>
      <c r="E31" s="75"/>
      <c r="F31" s="78">
        <v>0.08</v>
      </c>
      <c r="G31" s="78">
        <v>0.08</v>
      </c>
      <c r="H31" s="78">
        <v>0.08</v>
      </c>
      <c r="I31">
        <v>93.35</v>
      </c>
      <c r="J31">
        <v>215.11</v>
      </c>
      <c r="K31">
        <v>91.12</v>
      </c>
      <c r="L31">
        <v>4.34</v>
      </c>
      <c r="M31">
        <v>3.09</v>
      </c>
      <c r="N31" s="135">
        <v>23.97</v>
      </c>
      <c r="O31" s="135">
        <v>15.56</v>
      </c>
      <c r="P31" s="135">
        <v>19.940000000000001</v>
      </c>
      <c r="Q31">
        <v>4.45</v>
      </c>
      <c r="R31">
        <v>23.5</v>
      </c>
      <c r="S31">
        <v>4.59</v>
      </c>
      <c r="T31">
        <v>45.51</v>
      </c>
      <c r="U31">
        <v>15.17</v>
      </c>
      <c r="V31">
        <v>15.16</v>
      </c>
      <c r="W31">
        <v>17.22</v>
      </c>
      <c r="X31">
        <v>3.44</v>
      </c>
      <c r="Y31">
        <v>1.69</v>
      </c>
      <c r="Z31">
        <v>2.87</v>
      </c>
      <c r="AA31">
        <v>6.29</v>
      </c>
      <c r="AB31">
        <v>3.14</v>
      </c>
    </row>
    <row r="32" spans="1:28">
      <c r="A32" t="s">
        <v>74</v>
      </c>
      <c r="B32" s="75">
        <v>261.02</v>
      </c>
      <c r="C32" s="75">
        <v>67.52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93.35</v>
      </c>
      <c r="J32">
        <v>215.11</v>
      </c>
      <c r="K32">
        <v>91.12</v>
      </c>
      <c r="L32">
        <v>4.34</v>
      </c>
      <c r="M32">
        <v>3.03</v>
      </c>
      <c r="N32" s="135">
        <v>28.76</v>
      </c>
      <c r="O32" s="135">
        <v>22.42</v>
      </c>
      <c r="P32" s="135">
        <v>28.77</v>
      </c>
      <c r="Q32">
        <v>4.45</v>
      </c>
      <c r="R32">
        <v>29.57</v>
      </c>
      <c r="S32">
        <v>4.59</v>
      </c>
      <c r="T32">
        <v>45.38</v>
      </c>
      <c r="U32">
        <v>15.13</v>
      </c>
      <c r="V32">
        <v>15.11</v>
      </c>
      <c r="W32">
        <v>29.05</v>
      </c>
      <c r="X32">
        <v>5.81</v>
      </c>
      <c r="Y32">
        <v>3.97</v>
      </c>
      <c r="Z32">
        <v>6.31</v>
      </c>
      <c r="AA32">
        <v>9.59</v>
      </c>
      <c r="AB32">
        <v>4.8</v>
      </c>
    </row>
    <row r="33" spans="1:28">
      <c r="A33" t="s">
        <v>75</v>
      </c>
      <c r="B33" s="75">
        <v>261.02</v>
      </c>
      <c r="C33" s="75">
        <v>67.52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97.62</v>
      </c>
      <c r="J33">
        <v>215.11</v>
      </c>
      <c r="K33">
        <v>91.12</v>
      </c>
      <c r="L33">
        <v>4.34</v>
      </c>
      <c r="M33">
        <v>3.13</v>
      </c>
      <c r="N33" s="135">
        <v>26.65</v>
      </c>
      <c r="O33" s="135">
        <v>26.65</v>
      </c>
      <c r="P33" s="135">
        <v>26.65</v>
      </c>
      <c r="Q33">
        <v>4.45</v>
      </c>
      <c r="R33">
        <v>37.1</v>
      </c>
      <c r="S33">
        <v>4.59</v>
      </c>
      <c r="T33">
        <v>41.05</v>
      </c>
      <c r="U33">
        <v>13.68</v>
      </c>
      <c r="V33">
        <v>13.68</v>
      </c>
      <c r="W33">
        <v>41.94</v>
      </c>
      <c r="X33">
        <v>8.39</v>
      </c>
      <c r="Y33">
        <v>7.18</v>
      </c>
      <c r="Z33">
        <v>10.18</v>
      </c>
      <c r="AA33">
        <v>13.62</v>
      </c>
      <c r="AB33">
        <v>6.81</v>
      </c>
    </row>
    <row r="34" spans="1:28">
      <c r="A34" t="s">
        <v>76</v>
      </c>
      <c r="B34" s="75">
        <v>261.02</v>
      </c>
      <c r="C34" s="75">
        <v>67.52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93.35</v>
      </c>
      <c r="J34">
        <v>215.11</v>
      </c>
      <c r="K34">
        <v>91.12</v>
      </c>
      <c r="L34">
        <v>4.34</v>
      </c>
      <c r="M34">
        <v>3.13</v>
      </c>
      <c r="N34" s="135">
        <v>26.65</v>
      </c>
      <c r="O34" s="135">
        <v>26.65</v>
      </c>
      <c r="P34" s="135">
        <v>26.65</v>
      </c>
      <c r="Q34">
        <v>4.45</v>
      </c>
      <c r="R34">
        <v>42.92</v>
      </c>
      <c r="S34">
        <v>4.59</v>
      </c>
      <c r="T34">
        <v>30.43</v>
      </c>
      <c r="U34">
        <v>10.14</v>
      </c>
      <c r="V34">
        <v>10.14</v>
      </c>
      <c r="W34">
        <v>57.36</v>
      </c>
      <c r="X34">
        <v>11.47</v>
      </c>
      <c r="Y34">
        <v>11.28</v>
      </c>
      <c r="Z34">
        <v>13.5</v>
      </c>
      <c r="AA34">
        <v>18.399999999999999</v>
      </c>
      <c r="AB34">
        <v>9.1999999999999993</v>
      </c>
    </row>
    <row r="35" spans="1:28">
      <c r="A35" t="s">
        <v>77</v>
      </c>
      <c r="B35" s="75">
        <v>261.02</v>
      </c>
      <c r="C35" s="75">
        <v>67.52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93.35</v>
      </c>
      <c r="J35">
        <v>215.11</v>
      </c>
      <c r="K35">
        <v>91.12</v>
      </c>
      <c r="L35">
        <v>4.34</v>
      </c>
      <c r="M35">
        <v>3.13</v>
      </c>
      <c r="N35" s="135">
        <v>26.81</v>
      </c>
      <c r="O35" s="135">
        <v>26.82</v>
      </c>
      <c r="P35" s="135">
        <v>26.82</v>
      </c>
      <c r="Q35">
        <v>4.45</v>
      </c>
      <c r="R35">
        <v>49.11</v>
      </c>
      <c r="S35">
        <v>4.5</v>
      </c>
      <c r="T35">
        <v>30.43</v>
      </c>
      <c r="U35">
        <v>10.14</v>
      </c>
      <c r="V35">
        <v>10.14</v>
      </c>
      <c r="W35">
        <v>74.11</v>
      </c>
      <c r="X35">
        <v>14.82</v>
      </c>
      <c r="Y35">
        <v>16.14</v>
      </c>
      <c r="Z35">
        <v>17.38</v>
      </c>
      <c r="AA35">
        <v>23.79</v>
      </c>
      <c r="AB35">
        <v>11.89</v>
      </c>
    </row>
    <row r="36" spans="1:28">
      <c r="A36" t="s">
        <v>78</v>
      </c>
      <c r="B36" s="75">
        <v>261.02</v>
      </c>
      <c r="C36" s="75">
        <v>67.52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93.35</v>
      </c>
      <c r="J36">
        <v>215.11</v>
      </c>
      <c r="K36">
        <v>91.12</v>
      </c>
      <c r="L36">
        <v>4.34</v>
      </c>
      <c r="M36">
        <v>3.02</v>
      </c>
      <c r="N36" s="135">
        <v>26.81</v>
      </c>
      <c r="O36" s="135">
        <v>26.82</v>
      </c>
      <c r="P36" s="135">
        <v>26.82</v>
      </c>
      <c r="Q36">
        <v>4.45</v>
      </c>
      <c r="R36">
        <v>54.27</v>
      </c>
      <c r="S36">
        <v>4.5</v>
      </c>
      <c r="T36">
        <v>30.01</v>
      </c>
      <c r="U36">
        <v>10</v>
      </c>
      <c r="V36">
        <v>10</v>
      </c>
      <c r="W36">
        <v>91.29</v>
      </c>
      <c r="X36">
        <v>18.260000000000002</v>
      </c>
      <c r="Y36">
        <v>21.47</v>
      </c>
      <c r="Z36">
        <v>20.77</v>
      </c>
      <c r="AA36">
        <v>29.65</v>
      </c>
      <c r="AB36">
        <v>14.82</v>
      </c>
    </row>
    <row r="37" spans="1:28">
      <c r="A37" t="s">
        <v>79</v>
      </c>
      <c r="B37" s="75">
        <v>261.02</v>
      </c>
      <c r="C37" s="75">
        <v>67.52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93.35</v>
      </c>
      <c r="J37">
        <v>215.11</v>
      </c>
      <c r="K37">
        <v>91.12</v>
      </c>
      <c r="L37">
        <v>4.34</v>
      </c>
      <c r="M37">
        <v>3.11</v>
      </c>
      <c r="N37" s="135">
        <v>26.81</v>
      </c>
      <c r="O37" s="135">
        <v>26.82</v>
      </c>
      <c r="P37" s="135">
        <v>26.82</v>
      </c>
      <c r="Q37">
        <v>4.68</v>
      </c>
      <c r="R37">
        <v>59.23</v>
      </c>
      <c r="S37">
        <v>4.5</v>
      </c>
      <c r="T37">
        <v>28.68</v>
      </c>
      <c r="U37">
        <v>9.56</v>
      </c>
      <c r="V37">
        <v>9.56</v>
      </c>
      <c r="W37">
        <v>109.08</v>
      </c>
      <c r="X37">
        <v>21.82</v>
      </c>
      <c r="Y37">
        <v>26.88</v>
      </c>
      <c r="Z37">
        <v>23.86</v>
      </c>
      <c r="AA37">
        <v>35.93</v>
      </c>
      <c r="AB37">
        <v>17.96</v>
      </c>
    </row>
    <row r="38" spans="1:28">
      <c r="A38" t="s">
        <v>80</v>
      </c>
      <c r="B38" s="75">
        <v>261.02</v>
      </c>
      <c r="C38" s="75">
        <v>67.52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93.35</v>
      </c>
      <c r="J38">
        <v>215.11</v>
      </c>
      <c r="K38">
        <v>91.12</v>
      </c>
      <c r="L38">
        <v>4.34</v>
      </c>
      <c r="M38">
        <v>3.15</v>
      </c>
      <c r="N38" s="135">
        <v>26.81</v>
      </c>
      <c r="O38" s="135">
        <v>26.82</v>
      </c>
      <c r="P38" s="135">
        <v>26.82</v>
      </c>
      <c r="Q38">
        <v>4.68</v>
      </c>
      <c r="R38">
        <v>64.59</v>
      </c>
      <c r="S38">
        <v>4.5</v>
      </c>
      <c r="T38">
        <v>27.81</v>
      </c>
      <c r="U38">
        <v>9.27</v>
      </c>
      <c r="V38">
        <v>9.26</v>
      </c>
      <c r="W38">
        <v>127.54</v>
      </c>
      <c r="X38">
        <v>25.51</v>
      </c>
      <c r="Y38">
        <v>32.08</v>
      </c>
      <c r="Z38">
        <v>26.51</v>
      </c>
      <c r="AA38">
        <v>38.85</v>
      </c>
      <c r="AB38">
        <v>19.420000000000002</v>
      </c>
    </row>
    <row r="39" spans="1:28">
      <c r="A39" t="s">
        <v>81</v>
      </c>
      <c r="B39" s="75">
        <v>261.02</v>
      </c>
      <c r="C39" s="75">
        <v>67.52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93.35</v>
      </c>
      <c r="J39">
        <v>215.11</v>
      </c>
      <c r="K39">
        <v>91.12</v>
      </c>
      <c r="L39">
        <v>4.58</v>
      </c>
      <c r="M39">
        <v>3.09</v>
      </c>
      <c r="N39" s="135">
        <v>26.81</v>
      </c>
      <c r="O39" s="135">
        <v>26.82</v>
      </c>
      <c r="P39" s="135">
        <v>26.82</v>
      </c>
      <c r="Q39">
        <v>4.68</v>
      </c>
      <c r="R39">
        <v>72.19</v>
      </c>
      <c r="S39">
        <v>4.5</v>
      </c>
      <c r="T39">
        <v>20.99</v>
      </c>
      <c r="U39">
        <v>7</v>
      </c>
      <c r="V39">
        <v>6.98</v>
      </c>
      <c r="W39">
        <v>145.08000000000001</v>
      </c>
      <c r="X39">
        <v>29.01</v>
      </c>
      <c r="Y39">
        <v>37.229999999999997</v>
      </c>
      <c r="Z39">
        <v>29.76</v>
      </c>
      <c r="AA39">
        <v>44.89</v>
      </c>
      <c r="AB39">
        <v>22.44</v>
      </c>
    </row>
    <row r="40" spans="1:28">
      <c r="A40" t="s">
        <v>82</v>
      </c>
      <c r="B40" s="75">
        <v>261.02</v>
      </c>
      <c r="C40" s="75">
        <v>67.52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93.35</v>
      </c>
      <c r="J40">
        <v>215.11</v>
      </c>
      <c r="K40">
        <v>91.12</v>
      </c>
      <c r="L40">
        <v>4.58</v>
      </c>
      <c r="M40">
        <v>2.88</v>
      </c>
      <c r="N40" s="135">
        <v>26.81</v>
      </c>
      <c r="O40" s="135">
        <v>26.82</v>
      </c>
      <c r="P40" s="135">
        <v>26.82</v>
      </c>
      <c r="Q40">
        <v>4.68</v>
      </c>
      <c r="R40">
        <v>78.05</v>
      </c>
      <c r="S40">
        <v>4.5</v>
      </c>
      <c r="T40">
        <v>21.45</v>
      </c>
      <c r="U40">
        <v>7.15</v>
      </c>
      <c r="V40">
        <v>7.14</v>
      </c>
      <c r="W40">
        <v>161.29</v>
      </c>
      <c r="X40">
        <v>32.26</v>
      </c>
      <c r="Y40">
        <v>42.16</v>
      </c>
      <c r="Z40">
        <v>32.24</v>
      </c>
      <c r="AA40">
        <v>51.24</v>
      </c>
      <c r="AB40">
        <v>25.61</v>
      </c>
    </row>
    <row r="41" spans="1:28">
      <c r="A41" t="s">
        <v>83</v>
      </c>
      <c r="B41" s="75">
        <v>261.02</v>
      </c>
      <c r="C41" s="75">
        <v>67.52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93.35</v>
      </c>
      <c r="J41">
        <v>215.11</v>
      </c>
      <c r="K41">
        <v>91.12</v>
      </c>
      <c r="L41">
        <v>4.58</v>
      </c>
      <c r="M41">
        <v>2.88</v>
      </c>
      <c r="N41" s="135">
        <v>26.81</v>
      </c>
      <c r="O41" s="135">
        <v>26.82</v>
      </c>
      <c r="P41" s="135">
        <v>26.82</v>
      </c>
      <c r="Q41">
        <v>4.68</v>
      </c>
      <c r="R41">
        <v>83.22</v>
      </c>
      <c r="S41">
        <v>4.5</v>
      </c>
      <c r="T41">
        <v>21.49</v>
      </c>
      <c r="U41">
        <v>7.16</v>
      </c>
      <c r="V41">
        <v>7.16</v>
      </c>
      <c r="W41">
        <v>176.23</v>
      </c>
      <c r="X41">
        <v>35.24</v>
      </c>
      <c r="Y41">
        <v>46.97</v>
      </c>
      <c r="Z41">
        <v>34.51</v>
      </c>
      <c r="AA41">
        <v>57.82</v>
      </c>
      <c r="AB41">
        <v>28.9</v>
      </c>
    </row>
    <row r="42" spans="1:28">
      <c r="A42" t="s">
        <v>84</v>
      </c>
      <c r="B42" s="75">
        <v>261.02</v>
      </c>
      <c r="C42" s="75">
        <v>67.52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93.35</v>
      </c>
      <c r="J42">
        <v>215.11</v>
      </c>
      <c r="K42">
        <v>91.12</v>
      </c>
      <c r="L42">
        <v>4.58</v>
      </c>
      <c r="M42">
        <v>2.88</v>
      </c>
      <c r="N42" s="135">
        <v>26.81</v>
      </c>
      <c r="O42" s="135">
        <v>26.82</v>
      </c>
      <c r="P42" s="135">
        <v>26.82</v>
      </c>
      <c r="Q42">
        <v>4.68</v>
      </c>
      <c r="R42">
        <v>87.68</v>
      </c>
      <c r="S42">
        <v>4.5</v>
      </c>
      <c r="T42">
        <v>21.84</v>
      </c>
      <c r="U42">
        <v>7.28</v>
      </c>
      <c r="V42">
        <v>7.27</v>
      </c>
      <c r="W42">
        <v>190.53</v>
      </c>
      <c r="X42">
        <v>38.11</v>
      </c>
      <c r="Y42">
        <v>51.87</v>
      </c>
      <c r="Z42">
        <v>36.46</v>
      </c>
      <c r="AA42">
        <v>64.400000000000006</v>
      </c>
      <c r="AB42">
        <v>32.200000000000003</v>
      </c>
    </row>
    <row r="43" spans="1:28">
      <c r="A43" t="s">
        <v>85</v>
      </c>
      <c r="B43" s="75">
        <v>261.02</v>
      </c>
      <c r="C43" s="75">
        <v>67.52</v>
      </c>
      <c r="D43" s="135">
        <f t="shared" si="0"/>
        <v>80.449999999999989</v>
      </c>
      <c r="E43" s="75"/>
      <c r="F43" s="78">
        <v>12.38</v>
      </c>
      <c r="G43" s="78">
        <v>12.38</v>
      </c>
      <c r="H43" s="78">
        <v>12.69</v>
      </c>
      <c r="I43">
        <v>93.35</v>
      </c>
      <c r="J43">
        <v>215.11</v>
      </c>
      <c r="K43">
        <v>91.12</v>
      </c>
      <c r="L43">
        <v>4.26</v>
      </c>
      <c r="M43">
        <v>2.48</v>
      </c>
      <c r="N43" s="135">
        <v>26.81</v>
      </c>
      <c r="O43" s="135">
        <v>26.82</v>
      </c>
      <c r="P43" s="135">
        <v>26.82</v>
      </c>
      <c r="Q43">
        <v>4.45</v>
      </c>
      <c r="R43">
        <v>91.47</v>
      </c>
      <c r="S43">
        <v>4.3600000000000003</v>
      </c>
      <c r="T43">
        <v>21.3</v>
      </c>
      <c r="U43">
        <v>7.1</v>
      </c>
      <c r="V43">
        <v>7.09</v>
      </c>
      <c r="W43">
        <v>202.77</v>
      </c>
      <c r="X43">
        <v>40.549999999999997</v>
      </c>
      <c r="Y43">
        <v>56.08</v>
      </c>
      <c r="Z43">
        <v>38.450000000000003</v>
      </c>
      <c r="AA43">
        <v>70.56</v>
      </c>
      <c r="AB43">
        <v>35.28</v>
      </c>
    </row>
    <row r="44" spans="1:28">
      <c r="A44" t="s">
        <v>86</v>
      </c>
      <c r="B44" s="75">
        <v>261.02</v>
      </c>
      <c r="C44" s="75">
        <v>67.52</v>
      </c>
      <c r="D44" s="135">
        <f t="shared" si="0"/>
        <v>80.449999999999989</v>
      </c>
      <c r="E44" s="75"/>
      <c r="F44" s="78">
        <v>13.07</v>
      </c>
      <c r="G44" s="78">
        <v>13.07</v>
      </c>
      <c r="H44" s="78">
        <v>13.4</v>
      </c>
      <c r="I44">
        <v>93.35</v>
      </c>
      <c r="J44">
        <v>215.11</v>
      </c>
      <c r="K44">
        <v>91.12</v>
      </c>
      <c r="L44">
        <v>4.26</v>
      </c>
      <c r="M44">
        <v>2.5099999999999998</v>
      </c>
      <c r="N44" s="135">
        <v>26.81</v>
      </c>
      <c r="O44" s="135">
        <v>26.82</v>
      </c>
      <c r="P44" s="135">
        <v>26.82</v>
      </c>
      <c r="Q44">
        <v>4.45</v>
      </c>
      <c r="R44">
        <v>95.08</v>
      </c>
      <c r="S44">
        <v>4.3600000000000003</v>
      </c>
      <c r="T44">
        <v>21.29</v>
      </c>
      <c r="U44">
        <v>7.1</v>
      </c>
      <c r="V44">
        <v>7.08</v>
      </c>
      <c r="W44">
        <v>213.06</v>
      </c>
      <c r="X44">
        <v>42.61</v>
      </c>
      <c r="Y44">
        <v>60.01</v>
      </c>
      <c r="Z44">
        <v>40.22</v>
      </c>
      <c r="AA44">
        <v>76.42</v>
      </c>
      <c r="AB44">
        <v>38.21</v>
      </c>
    </row>
    <row r="45" spans="1:28">
      <c r="A45" t="s">
        <v>87</v>
      </c>
      <c r="B45" s="75">
        <v>261.02</v>
      </c>
      <c r="C45" s="75">
        <v>67.52</v>
      </c>
      <c r="D45" s="135">
        <f t="shared" si="0"/>
        <v>80.449999999999989</v>
      </c>
      <c r="E45" s="75"/>
      <c r="F45" s="78">
        <v>13.83</v>
      </c>
      <c r="G45" s="78">
        <v>13.83</v>
      </c>
      <c r="H45" s="78">
        <v>14.17</v>
      </c>
      <c r="I45">
        <v>93.35</v>
      </c>
      <c r="J45">
        <v>215.11</v>
      </c>
      <c r="K45">
        <v>91.12</v>
      </c>
      <c r="L45">
        <v>4.26</v>
      </c>
      <c r="M45">
        <v>2.5299999999999998</v>
      </c>
      <c r="N45" s="135">
        <v>26.81</v>
      </c>
      <c r="O45" s="135">
        <v>26.82</v>
      </c>
      <c r="P45" s="135">
        <v>26.82</v>
      </c>
      <c r="Q45">
        <v>4.45</v>
      </c>
      <c r="R45">
        <v>98.84</v>
      </c>
      <c r="S45">
        <v>4.3600000000000003</v>
      </c>
      <c r="T45">
        <v>21.37</v>
      </c>
      <c r="U45">
        <v>7.12</v>
      </c>
      <c r="V45">
        <v>7.12</v>
      </c>
      <c r="W45">
        <v>223.26</v>
      </c>
      <c r="X45">
        <v>44.65</v>
      </c>
      <c r="Y45">
        <v>63.19</v>
      </c>
      <c r="Z45">
        <v>41.85</v>
      </c>
      <c r="AA45">
        <v>81.760000000000005</v>
      </c>
      <c r="AB45">
        <v>40.869999999999997</v>
      </c>
    </row>
    <row r="46" spans="1:28">
      <c r="A46" t="s">
        <v>88</v>
      </c>
      <c r="B46" s="75">
        <v>261.02</v>
      </c>
      <c r="C46" s="75">
        <v>67.52</v>
      </c>
      <c r="D46" s="135">
        <f t="shared" si="0"/>
        <v>80.449999999999989</v>
      </c>
      <c r="E46" s="75"/>
      <c r="F46" s="78">
        <v>14.41</v>
      </c>
      <c r="G46" s="78">
        <v>14.41</v>
      </c>
      <c r="H46" s="78">
        <v>14.76</v>
      </c>
      <c r="I46">
        <v>93.35</v>
      </c>
      <c r="J46">
        <v>215.11</v>
      </c>
      <c r="K46">
        <v>91.12</v>
      </c>
      <c r="L46">
        <v>4.26</v>
      </c>
      <c r="M46">
        <v>2.61</v>
      </c>
      <c r="N46" s="135">
        <v>26.81</v>
      </c>
      <c r="O46" s="135">
        <v>26.82</v>
      </c>
      <c r="P46" s="135">
        <v>26.82</v>
      </c>
      <c r="Q46">
        <v>4.45</v>
      </c>
      <c r="R46">
        <v>100.45</v>
      </c>
      <c r="S46">
        <v>4.3600000000000003</v>
      </c>
      <c r="T46">
        <v>17.29</v>
      </c>
      <c r="U46">
        <v>5.76</v>
      </c>
      <c r="V46">
        <v>5.76</v>
      </c>
      <c r="W46">
        <v>230.73</v>
      </c>
      <c r="X46">
        <v>46.15</v>
      </c>
      <c r="Y46">
        <v>66.37</v>
      </c>
      <c r="Z46">
        <v>43.31</v>
      </c>
      <c r="AA46">
        <v>84.82</v>
      </c>
      <c r="AB46">
        <v>42.41</v>
      </c>
    </row>
    <row r="47" spans="1:28">
      <c r="A47" t="s">
        <v>89</v>
      </c>
      <c r="B47" s="75">
        <v>261.02</v>
      </c>
      <c r="C47" s="75">
        <v>67.52</v>
      </c>
      <c r="D47" s="135">
        <f t="shared" si="0"/>
        <v>80.449999999999989</v>
      </c>
      <c r="E47" s="75"/>
      <c r="F47" s="78">
        <v>14.85</v>
      </c>
      <c r="G47" s="78">
        <v>14.85</v>
      </c>
      <c r="H47" s="78">
        <v>15.22</v>
      </c>
      <c r="I47">
        <v>93.35</v>
      </c>
      <c r="J47">
        <v>215.11</v>
      </c>
      <c r="K47">
        <v>91.12</v>
      </c>
      <c r="L47">
        <v>4.26</v>
      </c>
      <c r="M47">
        <v>2.7</v>
      </c>
      <c r="N47" s="135">
        <v>26.81</v>
      </c>
      <c r="O47" s="135">
        <v>26.82</v>
      </c>
      <c r="P47" s="135">
        <v>26.82</v>
      </c>
      <c r="Q47">
        <v>4.45</v>
      </c>
      <c r="R47">
        <v>100.6</v>
      </c>
      <c r="S47">
        <v>4.3600000000000003</v>
      </c>
      <c r="T47">
        <v>17.77</v>
      </c>
      <c r="U47">
        <v>5.92</v>
      </c>
      <c r="V47">
        <v>5.93</v>
      </c>
      <c r="W47">
        <v>234.19</v>
      </c>
      <c r="X47">
        <v>46.84</v>
      </c>
      <c r="Y47">
        <v>68.95</v>
      </c>
      <c r="Z47">
        <v>44.46</v>
      </c>
      <c r="AA47">
        <v>86.3</v>
      </c>
      <c r="AB47">
        <v>43.14</v>
      </c>
    </row>
    <row r="48" spans="1:28">
      <c r="A48" t="s">
        <v>90</v>
      </c>
      <c r="B48" s="75">
        <v>261.02</v>
      </c>
      <c r="C48" s="75">
        <v>67.52</v>
      </c>
      <c r="D48" s="135">
        <f t="shared" si="0"/>
        <v>80.449999999999989</v>
      </c>
      <c r="E48" s="75"/>
      <c r="F48" s="78">
        <v>15.27</v>
      </c>
      <c r="G48" s="78">
        <v>15.27</v>
      </c>
      <c r="H48" s="78">
        <v>15.65</v>
      </c>
      <c r="I48">
        <v>93.35</v>
      </c>
      <c r="J48">
        <v>215.11</v>
      </c>
      <c r="K48">
        <v>91.12</v>
      </c>
      <c r="L48">
        <v>4.26</v>
      </c>
      <c r="M48">
        <v>2.86</v>
      </c>
      <c r="N48" s="135">
        <v>26.81</v>
      </c>
      <c r="O48" s="135">
        <v>26.82</v>
      </c>
      <c r="P48" s="135">
        <v>26.82</v>
      </c>
      <c r="Q48">
        <v>4.45</v>
      </c>
      <c r="R48">
        <v>100.25</v>
      </c>
      <c r="S48">
        <v>4.3600000000000003</v>
      </c>
      <c r="T48">
        <v>18.28</v>
      </c>
      <c r="U48">
        <v>6.09</v>
      </c>
      <c r="V48">
        <v>6.1</v>
      </c>
      <c r="W48">
        <v>234.19</v>
      </c>
      <c r="X48">
        <v>46.84</v>
      </c>
      <c r="Y48">
        <v>70.680000000000007</v>
      </c>
      <c r="Z48">
        <v>45.04</v>
      </c>
      <c r="AA48">
        <v>87.35</v>
      </c>
      <c r="AB48">
        <v>43.67</v>
      </c>
    </row>
    <row r="49" spans="1:28">
      <c r="A49" t="s">
        <v>91</v>
      </c>
      <c r="B49" s="75">
        <v>261.02</v>
      </c>
      <c r="C49" s="75">
        <v>67.52</v>
      </c>
      <c r="D49" s="135">
        <f t="shared" si="0"/>
        <v>80.449999999999989</v>
      </c>
      <c r="E49" s="75"/>
      <c r="F49" s="78">
        <v>15.61</v>
      </c>
      <c r="G49" s="78">
        <v>15.61</v>
      </c>
      <c r="H49" s="78">
        <v>15.99</v>
      </c>
      <c r="I49">
        <v>93.35</v>
      </c>
      <c r="J49">
        <v>215.11</v>
      </c>
      <c r="K49">
        <v>91.12</v>
      </c>
      <c r="L49">
        <v>4.26</v>
      </c>
      <c r="M49">
        <v>3.07</v>
      </c>
      <c r="N49" s="135">
        <v>26.81</v>
      </c>
      <c r="O49" s="135">
        <v>26.82</v>
      </c>
      <c r="P49" s="135">
        <v>26.82</v>
      </c>
      <c r="Q49">
        <v>4.45</v>
      </c>
      <c r="R49">
        <v>99.16</v>
      </c>
      <c r="S49">
        <v>4.3600000000000003</v>
      </c>
      <c r="T49">
        <v>18.68</v>
      </c>
      <c r="U49">
        <v>6.23</v>
      </c>
      <c r="V49">
        <v>6.22</v>
      </c>
      <c r="W49">
        <v>234.19</v>
      </c>
      <c r="X49">
        <v>46.84</v>
      </c>
      <c r="Y49">
        <v>73.319999999999993</v>
      </c>
      <c r="Z49">
        <v>46.64</v>
      </c>
      <c r="AA49">
        <v>88.03</v>
      </c>
      <c r="AB49">
        <v>44.01</v>
      </c>
    </row>
    <row r="50" spans="1:28">
      <c r="A50" t="s">
        <v>92</v>
      </c>
      <c r="B50" s="75">
        <v>261.02</v>
      </c>
      <c r="C50" s="75">
        <v>67.52</v>
      </c>
      <c r="D50" s="135">
        <f t="shared" si="0"/>
        <v>80.449999999999989</v>
      </c>
      <c r="E50" s="75"/>
      <c r="F50" s="78">
        <v>15.9</v>
      </c>
      <c r="G50" s="78">
        <v>15.9</v>
      </c>
      <c r="H50" s="78">
        <v>16.29</v>
      </c>
      <c r="I50">
        <v>93.35</v>
      </c>
      <c r="J50">
        <v>215.11</v>
      </c>
      <c r="K50">
        <v>91.12</v>
      </c>
      <c r="L50">
        <v>4.26</v>
      </c>
      <c r="M50">
        <v>3.3</v>
      </c>
      <c r="N50" s="135">
        <v>26.81</v>
      </c>
      <c r="O50" s="135">
        <v>26.82</v>
      </c>
      <c r="P50" s="135">
        <v>26.82</v>
      </c>
      <c r="Q50">
        <v>4.45</v>
      </c>
      <c r="R50">
        <v>98.58</v>
      </c>
      <c r="S50">
        <v>4.3600000000000003</v>
      </c>
      <c r="T50">
        <v>19.32</v>
      </c>
      <c r="U50">
        <v>6.44</v>
      </c>
      <c r="V50">
        <v>6.44</v>
      </c>
      <c r="W50">
        <v>234.19</v>
      </c>
      <c r="X50">
        <v>46.84</v>
      </c>
      <c r="Y50">
        <v>75.349999999999994</v>
      </c>
      <c r="Z50">
        <v>46.3</v>
      </c>
      <c r="AA50">
        <v>88.46</v>
      </c>
      <c r="AB50">
        <v>44.23</v>
      </c>
    </row>
    <row r="51" spans="1:28">
      <c r="A51" t="s">
        <v>93</v>
      </c>
      <c r="B51" s="75">
        <v>261.02</v>
      </c>
      <c r="C51" s="75">
        <v>67.52</v>
      </c>
      <c r="D51" s="135">
        <f t="shared" si="0"/>
        <v>80.449999999999989</v>
      </c>
      <c r="E51" s="75"/>
      <c r="F51" s="78">
        <v>16.09</v>
      </c>
      <c r="G51" s="78">
        <v>16.09</v>
      </c>
      <c r="H51" s="78">
        <v>16.5</v>
      </c>
      <c r="I51">
        <v>93.35</v>
      </c>
      <c r="J51">
        <v>215.11</v>
      </c>
      <c r="K51">
        <v>91.12</v>
      </c>
      <c r="L51">
        <v>4.26</v>
      </c>
      <c r="M51">
        <v>3.51</v>
      </c>
      <c r="N51" s="135">
        <v>26.81</v>
      </c>
      <c r="O51" s="135">
        <v>26.82</v>
      </c>
      <c r="P51" s="135">
        <v>26.82</v>
      </c>
      <c r="Q51">
        <v>4.45</v>
      </c>
      <c r="R51">
        <v>98.65</v>
      </c>
      <c r="S51">
        <v>4.26</v>
      </c>
      <c r="T51">
        <v>19.440000000000001</v>
      </c>
      <c r="U51">
        <v>6.48</v>
      </c>
      <c r="V51">
        <v>6.48</v>
      </c>
      <c r="W51">
        <v>234.19</v>
      </c>
      <c r="X51">
        <v>46.84</v>
      </c>
      <c r="Y51">
        <v>77.56</v>
      </c>
      <c r="Z51">
        <v>46.69</v>
      </c>
      <c r="AA51">
        <v>88.71</v>
      </c>
      <c r="AB51">
        <v>44.35</v>
      </c>
    </row>
    <row r="52" spans="1:28">
      <c r="A52" t="s">
        <v>94</v>
      </c>
      <c r="B52" s="75">
        <v>261.02</v>
      </c>
      <c r="C52" s="75">
        <v>67.52</v>
      </c>
      <c r="D52" s="135">
        <f t="shared" si="0"/>
        <v>80.449999999999989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93.35</v>
      </c>
      <c r="J52">
        <v>215.11</v>
      </c>
      <c r="K52">
        <v>91.12</v>
      </c>
      <c r="L52">
        <v>4.26</v>
      </c>
      <c r="M52">
        <v>4.49</v>
      </c>
      <c r="N52" s="135">
        <v>26.81</v>
      </c>
      <c r="O52" s="135">
        <v>26.82</v>
      </c>
      <c r="P52" s="135">
        <v>26.82</v>
      </c>
      <c r="Q52">
        <v>4.45</v>
      </c>
      <c r="R52">
        <v>98.06</v>
      </c>
      <c r="S52">
        <v>4.26</v>
      </c>
      <c r="T52">
        <v>19.579999999999998</v>
      </c>
      <c r="U52">
        <v>6.53</v>
      </c>
      <c r="V52">
        <v>6.52</v>
      </c>
      <c r="W52">
        <v>234.19</v>
      </c>
      <c r="X52">
        <v>46.84</v>
      </c>
      <c r="Y52">
        <v>77.56</v>
      </c>
      <c r="Z52">
        <v>45.99</v>
      </c>
      <c r="AA52">
        <v>88.77</v>
      </c>
      <c r="AB52">
        <v>44.38</v>
      </c>
    </row>
    <row r="53" spans="1:28">
      <c r="A53" t="s">
        <v>95</v>
      </c>
      <c r="B53" s="75">
        <v>261.02</v>
      </c>
      <c r="C53" s="75">
        <v>67.52</v>
      </c>
      <c r="D53" s="135">
        <f t="shared" si="0"/>
        <v>80.449999999999989</v>
      </c>
      <c r="E53" s="75"/>
      <c r="F53" s="78">
        <v>16.36</v>
      </c>
      <c r="G53" s="78">
        <v>16.36</v>
      </c>
      <c r="H53" s="78">
        <v>16.77</v>
      </c>
      <c r="I53">
        <v>93.35</v>
      </c>
      <c r="J53">
        <v>215.11</v>
      </c>
      <c r="K53">
        <v>91.12</v>
      </c>
      <c r="L53">
        <v>4.26</v>
      </c>
      <c r="M53">
        <v>5.44</v>
      </c>
      <c r="N53" s="135">
        <v>26.81</v>
      </c>
      <c r="O53" s="135">
        <v>26.82</v>
      </c>
      <c r="P53" s="135">
        <v>26.82</v>
      </c>
      <c r="Q53">
        <v>4.45</v>
      </c>
      <c r="R53">
        <v>97.68</v>
      </c>
      <c r="S53">
        <v>4.26</v>
      </c>
      <c r="T53">
        <v>19.690000000000001</v>
      </c>
      <c r="U53">
        <v>6.56</v>
      </c>
      <c r="V53">
        <v>6.57</v>
      </c>
      <c r="W53">
        <v>234.19</v>
      </c>
      <c r="X53">
        <v>46.84</v>
      </c>
      <c r="Y53">
        <v>77.56</v>
      </c>
      <c r="Z53">
        <v>46.32</v>
      </c>
      <c r="AA53">
        <v>88.71</v>
      </c>
      <c r="AB53">
        <v>44.35</v>
      </c>
    </row>
    <row r="54" spans="1:28">
      <c r="A54" t="s">
        <v>96</v>
      </c>
      <c r="B54" s="75">
        <v>261.02</v>
      </c>
      <c r="C54" s="75">
        <v>67.52</v>
      </c>
      <c r="D54" s="135">
        <f t="shared" si="0"/>
        <v>80.449999999999989</v>
      </c>
      <c r="E54" s="75"/>
      <c r="F54" s="78">
        <v>16.37</v>
      </c>
      <c r="G54" s="78">
        <v>16.37</v>
      </c>
      <c r="H54" s="78">
        <v>16.78</v>
      </c>
      <c r="I54">
        <v>93.35</v>
      </c>
      <c r="J54">
        <v>215.11</v>
      </c>
      <c r="K54">
        <v>91.12</v>
      </c>
      <c r="L54">
        <v>4.26</v>
      </c>
      <c r="M54">
        <v>6.12</v>
      </c>
      <c r="N54" s="135">
        <v>26.81</v>
      </c>
      <c r="O54" s="135">
        <v>26.82</v>
      </c>
      <c r="P54" s="135">
        <v>26.82</v>
      </c>
      <c r="Q54">
        <v>4.45</v>
      </c>
      <c r="R54">
        <v>96.48</v>
      </c>
      <c r="S54">
        <v>4.26</v>
      </c>
      <c r="T54">
        <v>19.93</v>
      </c>
      <c r="U54">
        <v>6.64</v>
      </c>
      <c r="V54">
        <v>6.65</v>
      </c>
      <c r="W54">
        <v>234.19</v>
      </c>
      <c r="X54">
        <v>46.84</v>
      </c>
      <c r="Y54">
        <v>77.56</v>
      </c>
      <c r="Z54">
        <v>46.81</v>
      </c>
      <c r="AA54">
        <v>88.52</v>
      </c>
      <c r="AB54">
        <v>44.25</v>
      </c>
    </row>
    <row r="55" spans="1:28">
      <c r="A55" t="s">
        <v>97</v>
      </c>
      <c r="B55" s="75">
        <v>261.02</v>
      </c>
      <c r="C55" s="75">
        <v>67.52</v>
      </c>
      <c r="D55" s="135">
        <f t="shared" si="0"/>
        <v>80.449999999999989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93.35</v>
      </c>
      <c r="J55">
        <v>215.11</v>
      </c>
      <c r="K55">
        <v>91.12</v>
      </c>
      <c r="L55">
        <v>3.88</v>
      </c>
      <c r="M55">
        <v>6.78</v>
      </c>
      <c r="N55" s="135">
        <v>26.81</v>
      </c>
      <c r="O55" s="135">
        <v>26.82</v>
      </c>
      <c r="P55" s="135">
        <v>26.82</v>
      </c>
      <c r="Q55">
        <v>4.07</v>
      </c>
      <c r="R55">
        <v>94.23</v>
      </c>
      <c r="S55">
        <v>4.26</v>
      </c>
      <c r="T55">
        <v>20.46</v>
      </c>
      <c r="U55">
        <v>6.82</v>
      </c>
      <c r="V55">
        <v>6.82</v>
      </c>
      <c r="W55">
        <v>234.19</v>
      </c>
      <c r="X55">
        <v>46.84</v>
      </c>
      <c r="Y55">
        <v>77.56</v>
      </c>
      <c r="Z55">
        <v>47.55</v>
      </c>
      <c r="AA55">
        <v>88.22</v>
      </c>
      <c r="AB55">
        <v>44.11</v>
      </c>
    </row>
    <row r="56" spans="1:28">
      <c r="A56" t="s">
        <v>98</v>
      </c>
      <c r="B56" s="75">
        <v>261.02</v>
      </c>
      <c r="C56" s="75">
        <v>67.52</v>
      </c>
      <c r="D56" s="135">
        <f t="shared" si="0"/>
        <v>80.449999999999989</v>
      </c>
      <c r="E56" s="75"/>
      <c r="F56" s="78">
        <v>16.3</v>
      </c>
      <c r="G56" s="78">
        <v>16.3</v>
      </c>
      <c r="H56" s="78">
        <v>16.71</v>
      </c>
      <c r="I56">
        <v>93.35</v>
      </c>
      <c r="J56">
        <v>215.11</v>
      </c>
      <c r="K56">
        <v>91.12</v>
      </c>
      <c r="L56">
        <v>3.88</v>
      </c>
      <c r="M56">
        <v>7.61</v>
      </c>
      <c r="N56" s="135">
        <v>26.81</v>
      </c>
      <c r="O56" s="135">
        <v>26.82</v>
      </c>
      <c r="P56" s="135">
        <v>26.82</v>
      </c>
      <c r="Q56">
        <v>4.07</v>
      </c>
      <c r="R56">
        <v>91.52</v>
      </c>
      <c r="S56">
        <v>4.26</v>
      </c>
      <c r="T56">
        <v>21.13</v>
      </c>
      <c r="U56">
        <v>7.04</v>
      </c>
      <c r="V56">
        <v>7.05</v>
      </c>
      <c r="W56">
        <v>234.19</v>
      </c>
      <c r="X56">
        <v>46.84</v>
      </c>
      <c r="Y56">
        <v>77.56</v>
      </c>
      <c r="Z56">
        <v>46.04</v>
      </c>
      <c r="AA56">
        <v>87.84</v>
      </c>
      <c r="AB56">
        <v>43.91</v>
      </c>
    </row>
    <row r="57" spans="1:28">
      <c r="A57" t="s">
        <v>99</v>
      </c>
      <c r="B57" s="75">
        <v>261.02</v>
      </c>
      <c r="C57" s="75">
        <v>67.52</v>
      </c>
      <c r="D57" s="135">
        <f t="shared" si="0"/>
        <v>80.449999999999989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93.35</v>
      </c>
      <c r="J57">
        <v>215.11</v>
      </c>
      <c r="K57">
        <v>91.12</v>
      </c>
      <c r="L57">
        <v>3.88</v>
      </c>
      <c r="M57">
        <v>8.36</v>
      </c>
      <c r="N57" s="135">
        <v>26.81</v>
      </c>
      <c r="O57" s="135">
        <v>26.82</v>
      </c>
      <c r="P57" s="135">
        <v>26.82</v>
      </c>
      <c r="Q57">
        <v>4.07</v>
      </c>
      <c r="R57">
        <v>82.84</v>
      </c>
      <c r="S57">
        <v>4.26</v>
      </c>
      <c r="T57">
        <v>22.32</v>
      </c>
      <c r="U57">
        <v>7.44</v>
      </c>
      <c r="V57">
        <v>7.44</v>
      </c>
      <c r="W57">
        <v>234.19</v>
      </c>
      <c r="X57">
        <v>46.84</v>
      </c>
      <c r="Y57">
        <v>77.56</v>
      </c>
      <c r="Z57">
        <v>46.44</v>
      </c>
      <c r="AA57">
        <v>87.44</v>
      </c>
      <c r="AB57">
        <v>43.72</v>
      </c>
    </row>
    <row r="58" spans="1:28">
      <c r="A58" t="s">
        <v>100</v>
      </c>
      <c r="B58" s="75">
        <v>261.02</v>
      </c>
      <c r="C58" s="75">
        <v>67.52</v>
      </c>
      <c r="D58" s="135">
        <f t="shared" si="0"/>
        <v>80.449999999999989</v>
      </c>
      <c r="E58" s="75"/>
      <c r="F58" s="78">
        <v>15.89</v>
      </c>
      <c r="G58" s="78">
        <v>15.89</v>
      </c>
      <c r="H58" s="78">
        <v>16.28</v>
      </c>
      <c r="I58">
        <v>93.35</v>
      </c>
      <c r="J58">
        <v>215.11</v>
      </c>
      <c r="K58">
        <v>91.12</v>
      </c>
      <c r="L58">
        <v>3.88</v>
      </c>
      <c r="M58">
        <v>9.73</v>
      </c>
      <c r="N58" s="135">
        <v>26.81</v>
      </c>
      <c r="O58" s="135">
        <v>26.82</v>
      </c>
      <c r="P58" s="135">
        <v>26.82</v>
      </c>
      <c r="Q58">
        <v>4.07</v>
      </c>
      <c r="R58">
        <v>80.150000000000006</v>
      </c>
      <c r="S58">
        <v>4.26</v>
      </c>
      <c r="T58">
        <v>23.35</v>
      </c>
      <c r="U58">
        <v>7.78</v>
      </c>
      <c r="V58">
        <v>7.78</v>
      </c>
      <c r="W58">
        <v>234.19</v>
      </c>
      <c r="X58">
        <v>46.84</v>
      </c>
      <c r="Y58">
        <v>76.52</v>
      </c>
      <c r="Z58">
        <v>45.85</v>
      </c>
      <c r="AA58">
        <v>86.78</v>
      </c>
      <c r="AB58">
        <v>43.38</v>
      </c>
    </row>
    <row r="59" spans="1:28">
      <c r="A59" t="s">
        <v>101</v>
      </c>
      <c r="B59" s="75">
        <v>261.02</v>
      </c>
      <c r="C59" s="75">
        <v>67.52</v>
      </c>
      <c r="D59" s="135">
        <f t="shared" si="0"/>
        <v>80.449999999999989</v>
      </c>
      <c r="E59" s="75"/>
      <c r="F59" s="78">
        <v>15.56</v>
      </c>
      <c r="G59" s="78">
        <v>15.56</v>
      </c>
      <c r="H59" s="78">
        <v>15.94</v>
      </c>
      <c r="I59">
        <v>93.35</v>
      </c>
      <c r="J59">
        <v>215.11</v>
      </c>
      <c r="K59">
        <v>91.12</v>
      </c>
      <c r="L59">
        <v>4.5</v>
      </c>
      <c r="M59">
        <v>10.91</v>
      </c>
      <c r="N59" s="135">
        <v>26.81</v>
      </c>
      <c r="O59" s="135">
        <v>26.82</v>
      </c>
      <c r="P59" s="135">
        <v>26.82</v>
      </c>
      <c r="Q59">
        <v>4.5999999999999996</v>
      </c>
      <c r="R59">
        <v>77.16</v>
      </c>
      <c r="S59">
        <v>4.3600000000000003</v>
      </c>
      <c r="T59">
        <v>27.22</v>
      </c>
      <c r="U59">
        <v>9.07</v>
      </c>
      <c r="V59">
        <v>9.07</v>
      </c>
      <c r="W59">
        <v>234.19</v>
      </c>
      <c r="X59">
        <v>46.84</v>
      </c>
      <c r="Y59">
        <v>75.23</v>
      </c>
      <c r="Z59">
        <v>44.53</v>
      </c>
      <c r="AA59">
        <v>85.84</v>
      </c>
      <c r="AB59">
        <v>42.92</v>
      </c>
    </row>
    <row r="60" spans="1:28">
      <c r="A60" t="s">
        <v>102</v>
      </c>
      <c r="B60" s="75">
        <v>261.02</v>
      </c>
      <c r="C60" s="75">
        <v>67.52</v>
      </c>
      <c r="D60" s="135">
        <f t="shared" si="0"/>
        <v>80.449999999999989</v>
      </c>
      <c r="E60" s="75"/>
      <c r="F60" s="78">
        <v>15.12</v>
      </c>
      <c r="G60" s="78">
        <v>15.12</v>
      </c>
      <c r="H60" s="78">
        <v>15.51</v>
      </c>
      <c r="I60">
        <v>93.35</v>
      </c>
      <c r="J60">
        <v>215.11</v>
      </c>
      <c r="K60">
        <v>91.12</v>
      </c>
      <c r="L60">
        <v>4.5</v>
      </c>
      <c r="M60">
        <v>12.53</v>
      </c>
      <c r="N60" s="135">
        <v>26.81</v>
      </c>
      <c r="O60" s="135">
        <v>26.82</v>
      </c>
      <c r="P60" s="135">
        <v>26.82</v>
      </c>
      <c r="Q60">
        <v>4.5999999999999996</v>
      </c>
      <c r="R60">
        <v>74.02</v>
      </c>
      <c r="S60">
        <v>4.3600000000000003</v>
      </c>
      <c r="T60">
        <v>28.13</v>
      </c>
      <c r="U60">
        <v>9.3800000000000008</v>
      </c>
      <c r="V60">
        <v>9.3699999999999992</v>
      </c>
      <c r="W60">
        <v>234.19</v>
      </c>
      <c r="X60">
        <v>46.84</v>
      </c>
      <c r="Y60">
        <v>73.599999999999994</v>
      </c>
      <c r="Z60">
        <v>43.65</v>
      </c>
      <c r="AA60">
        <v>84.62</v>
      </c>
      <c r="AB60">
        <v>42.3</v>
      </c>
    </row>
    <row r="61" spans="1:28">
      <c r="A61" t="s">
        <v>103</v>
      </c>
      <c r="B61" s="75">
        <v>261.02</v>
      </c>
      <c r="C61" s="75">
        <v>67.52</v>
      </c>
      <c r="D61" s="135">
        <f t="shared" si="0"/>
        <v>80.449999999999989</v>
      </c>
      <c r="E61" s="75"/>
      <c r="F61" s="78">
        <v>14.66</v>
      </c>
      <c r="G61" s="78">
        <v>14.66</v>
      </c>
      <c r="H61" s="78">
        <v>15.03</v>
      </c>
      <c r="I61">
        <v>93.35</v>
      </c>
      <c r="J61">
        <v>215.11</v>
      </c>
      <c r="K61">
        <v>91.12</v>
      </c>
      <c r="L61">
        <v>4.5</v>
      </c>
      <c r="M61">
        <v>14.1</v>
      </c>
      <c r="N61" s="135">
        <v>26.81</v>
      </c>
      <c r="O61" s="135">
        <v>26.82</v>
      </c>
      <c r="P61" s="135">
        <v>26.82</v>
      </c>
      <c r="Q61">
        <v>4.5999999999999996</v>
      </c>
      <c r="R61">
        <v>70.23</v>
      </c>
      <c r="S61">
        <v>4.3600000000000003</v>
      </c>
      <c r="T61">
        <v>28.57</v>
      </c>
      <c r="U61">
        <v>9.52</v>
      </c>
      <c r="V61">
        <v>9.5299999999999994</v>
      </c>
      <c r="W61">
        <v>234.19</v>
      </c>
      <c r="X61">
        <v>46.84</v>
      </c>
      <c r="Y61">
        <v>71.430000000000007</v>
      </c>
      <c r="Z61">
        <v>43.29</v>
      </c>
      <c r="AA61">
        <v>81.459999999999994</v>
      </c>
      <c r="AB61">
        <v>40.72</v>
      </c>
    </row>
    <row r="62" spans="1:28">
      <c r="A62" t="s">
        <v>104</v>
      </c>
      <c r="B62" s="75">
        <v>261.02</v>
      </c>
      <c r="C62" s="75">
        <v>67.52</v>
      </c>
      <c r="D62" s="135">
        <f t="shared" si="0"/>
        <v>80.449999999999989</v>
      </c>
      <c r="E62" s="75"/>
      <c r="F62" s="78">
        <v>14.13</v>
      </c>
      <c r="G62" s="78">
        <v>14.13</v>
      </c>
      <c r="H62" s="78">
        <v>14.48</v>
      </c>
      <c r="I62">
        <v>93.35</v>
      </c>
      <c r="J62">
        <v>215.11</v>
      </c>
      <c r="K62">
        <v>91.12</v>
      </c>
      <c r="L62">
        <v>4.5</v>
      </c>
      <c r="M62">
        <v>15.74</v>
      </c>
      <c r="N62" s="135">
        <v>26.81</v>
      </c>
      <c r="O62" s="135">
        <v>26.82</v>
      </c>
      <c r="P62" s="135">
        <v>26.82</v>
      </c>
      <c r="Q62">
        <v>4.5999999999999996</v>
      </c>
      <c r="R62">
        <v>65.61</v>
      </c>
      <c r="S62">
        <v>4.3600000000000003</v>
      </c>
      <c r="T62">
        <v>29.18</v>
      </c>
      <c r="U62">
        <v>9.73</v>
      </c>
      <c r="V62">
        <v>9.7200000000000006</v>
      </c>
      <c r="W62">
        <v>232.17</v>
      </c>
      <c r="X62">
        <v>46.43</v>
      </c>
      <c r="Y62">
        <v>68.8</v>
      </c>
      <c r="Z62">
        <v>42.06</v>
      </c>
      <c r="AA62">
        <v>77.78</v>
      </c>
      <c r="AB62">
        <v>38.880000000000003</v>
      </c>
    </row>
    <row r="63" spans="1:28">
      <c r="A63" t="s">
        <v>105</v>
      </c>
      <c r="B63" s="75">
        <v>261.02</v>
      </c>
      <c r="C63" s="75">
        <v>67.52</v>
      </c>
      <c r="D63" s="135">
        <f t="shared" si="0"/>
        <v>80.449999999999989</v>
      </c>
      <c r="E63" s="75"/>
      <c r="F63" s="78">
        <v>13.58</v>
      </c>
      <c r="G63" s="78">
        <v>13.58</v>
      </c>
      <c r="H63" s="78">
        <v>13.92</v>
      </c>
      <c r="I63">
        <v>93.35</v>
      </c>
      <c r="J63">
        <v>215.11</v>
      </c>
      <c r="K63">
        <v>91.12</v>
      </c>
      <c r="L63">
        <v>4.5</v>
      </c>
      <c r="M63">
        <v>16.36</v>
      </c>
      <c r="N63" s="135">
        <v>26.81</v>
      </c>
      <c r="O63" s="135">
        <v>26.82</v>
      </c>
      <c r="P63" s="135">
        <v>26.82</v>
      </c>
      <c r="Q63">
        <v>4.5999999999999996</v>
      </c>
      <c r="R63">
        <v>51.59</v>
      </c>
      <c r="S63">
        <v>4.46</v>
      </c>
      <c r="T63">
        <v>32.54</v>
      </c>
      <c r="U63">
        <v>10.85</v>
      </c>
      <c r="V63">
        <v>10.84</v>
      </c>
      <c r="W63">
        <v>220.95</v>
      </c>
      <c r="X63">
        <v>44.19</v>
      </c>
      <c r="Y63">
        <v>66.05</v>
      </c>
      <c r="Z63">
        <v>40.340000000000003</v>
      </c>
      <c r="AA63">
        <v>73.58</v>
      </c>
      <c r="AB63">
        <v>36.79</v>
      </c>
    </row>
    <row r="64" spans="1:28">
      <c r="A64" t="s">
        <v>106</v>
      </c>
      <c r="B64" s="75">
        <v>261.02</v>
      </c>
      <c r="C64" s="75">
        <v>67.52</v>
      </c>
      <c r="D64" s="135">
        <f t="shared" si="0"/>
        <v>80.449999999999989</v>
      </c>
      <c r="E64" s="75"/>
      <c r="F64" s="78">
        <v>12.95</v>
      </c>
      <c r="G64" s="78">
        <v>12.95</v>
      </c>
      <c r="H64" s="78">
        <v>13.27</v>
      </c>
      <c r="I64">
        <v>93.35</v>
      </c>
      <c r="J64">
        <v>215.11</v>
      </c>
      <c r="K64">
        <v>91.12</v>
      </c>
      <c r="L64">
        <v>4.5</v>
      </c>
      <c r="M64">
        <v>16.82</v>
      </c>
      <c r="N64" s="135">
        <v>26.81</v>
      </c>
      <c r="O64" s="135">
        <v>26.82</v>
      </c>
      <c r="P64" s="135">
        <v>26.82</v>
      </c>
      <c r="Q64">
        <v>4.5999999999999996</v>
      </c>
      <c r="R64">
        <v>47.4</v>
      </c>
      <c r="S64">
        <v>4.46</v>
      </c>
      <c r="T64">
        <v>34.54</v>
      </c>
      <c r="U64">
        <v>11.51</v>
      </c>
      <c r="V64">
        <v>11.51</v>
      </c>
      <c r="W64">
        <v>208.49</v>
      </c>
      <c r="X64">
        <v>41.7</v>
      </c>
      <c r="Y64">
        <v>63.39</v>
      </c>
      <c r="Z64">
        <v>32.81</v>
      </c>
      <c r="AA64">
        <v>69.16</v>
      </c>
      <c r="AB64">
        <v>34.58</v>
      </c>
    </row>
    <row r="65" spans="1:28">
      <c r="A65" t="s">
        <v>107</v>
      </c>
      <c r="B65" s="75">
        <v>261.02</v>
      </c>
      <c r="C65" s="75">
        <v>67.52</v>
      </c>
      <c r="D65" s="135">
        <f t="shared" si="0"/>
        <v>80.449999999999989</v>
      </c>
      <c r="E65" s="75"/>
      <c r="F65" s="78">
        <v>12.1</v>
      </c>
      <c r="G65" s="78">
        <v>12.1</v>
      </c>
      <c r="H65" s="78">
        <v>12.4</v>
      </c>
      <c r="I65">
        <v>66.41</v>
      </c>
      <c r="J65">
        <v>215.11</v>
      </c>
      <c r="K65">
        <v>91.12</v>
      </c>
      <c r="L65">
        <v>4.5</v>
      </c>
      <c r="M65">
        <v>17.45</v>
      </c>
      <c r="N65" s="135">
        <v>26.81</v>
      </c>
      <c r="O65" s="135">
        <v>26.82</v>
      </c>
      <c r="P65" s="135">
        <v>26.82</v>
      </c>
      <c r="Q65">
        <v>4.5999999999999996</v>
      </c>
      <c r="R65">
        <v>41.05</v>
      </c>
      <c r="S65">
        <v>4.46</v>
      </c>
      <c r="T65">
        <v>36.28</v>
      </c>
      <c r="U65">
        <v>12.09</v>
      </c>
      <c r="V65">
        <v>12.1</v>
      </c>
      <c r="W65">
        <v>195.21</v>
      </c>
      <c r="X65">
        <v>39.04</v>
      </c>
      <c r="Y65">
        <v>59.93</v>
      </c>
      <c r="Z65">
        <v>30.8</v>
      </c>
      <c r="AA65">
        <v>64.47</v>
      </c>
      <c r="AB65">
        <v>32.229999999999997</v>
      </c>
    </row>
    <row r="66" spans="1:28">
      <c r="A66" t="s">
        <v>108</v>
      </c>
      <c r="B66" s="75">
        <v>261.02</v>
      </c>
      <c r="C66" s="75">
        <v>67.52</v>
      </c>
      <c r="D66" s="135">
        <f t="shared" si="0"/>
        <v>80.449999999999989</v>
      </c>
      <c r="E66" s="75"/>
      <c r="F66" s="78">
        <v>11.35</v>
      </c>
      <c r="G66" s="78">
        <v>11.35</v>
      </c>
      <c r="H66" s="78">
        <v>11.64</v>
      </c>
      <c r="I66">
        <v>66.41</v>
      </c>
      <c r="J66">
        <v>215.11</v>
      </c>
      <c r="K66">
        <v>91.12</v>
      </c>
      <c r="L66">
        <v>4.5</v>
      </c>
      <c r="M66">
        <v>17.489999999999998</v>
      </c>
      <c r="N66" s="135">
        <v>26.81</v>
      </c>
      <c r="O66" s="135">
        <v>26.82</v>
      </c>
      <c r="P66" s="135">
        <v>26.82</v>
      </c>
      <c r="Q66">
        <v>4.5999999999999996</v>
      </c>
      <c r="R66">
        <v>36.1</v>
      </c>
      <c r="S66">
        <v>4.46</v>
      </c>
      <c r="T66">
        <v>38.159999999999997</v>
      </c>
      <c r="U66">
        <v>12.72</v>
      </c>
      <c r="V66">
        <v>12.71</v>
      </c>
      <c r="W66">
        <v>180.29</v>
      </c>
      <c r="X66">
        <v>36.06</v>
      </c>
      <c r="Y66">
        <v>55.88</v>
      </c>
      <c r="Z66">
        <v>29.25</v>
      </c>
      <c r="AA66">
        <v>59.68</v>
      </c>
      <c r="AB66">
        <v>29.83</v>
      </c>
    </row>
    <row r="67" spans="1:28">
      <c r="A67" t="s">
        <v>109</v>
      </c>
      <c r="B67" s="75">
        <v>261.02</v>
      </c>
      <c r="C67" s="75">
        <v>67.52</v>
      </c>
      <c r="D67" s="135">
        <f t="shared" si="0"/>
        <v>80.449999999999989</v>
      </c>
      <c r="E67" s="75"/>
      <c r="F67" s="78">
        <v>10.46</v>
      </c>
      <c r="G67" s="78">
        <v>10.46</v>
      </c>
      <c r="H67" s="78">
        <v>10.72</v>
      </c>
      <c r="I67">
        <v>66.41</v>
      </c>
      <c r="J67">
        <v>215.11</v>
      </c>
      <c r="K67">
        <v>91.12</v>
      </c>
      <c r="L67">
        <v>4.8099999999999996</v>
      </c>
      <c r="M67">
        <v>16.940000000000001</v>
      </c>
      <c r="N67" s="135">
        <v>26.81</v>
      </c>
      <c r="O67" s="135">
        <v>26.82</v>
      </c>
      <c r="P67" s="135">
        <v>26.82</v>
      </c>
      <c r="Q67">
        <v>4.99</v>
      </c>
      <c r="R67">
        <v>32.36</v>
      </c>
      <c r="S67">
        <v>4.59</v>
      </c>
      <c r="T67">
        <v>39.96</v>
      </c>
      <c r="U67">
        <v>13.32</v>
      </c>
      <c r="V67">
        <v>13.32</v>
      </c>
      <c r="W67">
        <v>163.86</v>
      </c>
      <c r="X67">
        <v>32.770000000000003</v>
      </c>
      <c r="Y67">
        <v>51.79</v>
      </c>
      <c r="Z67">
        <v>27.94</v>
      </c>
      <c r="AA67">
        <v>54.8</v>
      </c>
      <c r="AB67">
        <v>27.4</v>
      </c>
    </row>
    <row r="68" spans="1:28">
      <c r="A68" t="s">
        <v>110</v>
      </c>
      <c r="B68" s="75">
        <v>261.02</v>
      </c>
      <c r="C68" s="75">
        <v>67.52</v>
      </c>
      <c r="D68" s="135">
        <f t="shared" ref="D68:D98" si="1">N68+O68+P68</f>
        <v>80.449999999999989</v>
      </c>
      <c r="E68" s="75"/>
      <c r="F68" s="78">
        <v>9.4499999999999993</v>
      </c>
      <c r="G68" s="78">
        <v>9.4499999999999993</v>
      </c>
      <c r="H68" s="78">
        <v>9.68</v>
      </c>
      <c r="I68">
        <v>66.41</v>
      </c>
      <c r="J68">
        <v>215.11</v>
      </c>
      <c r="K68">
        <v>91.12</v>
      </c>
      <c r="L68">
        <v>4.8099999999999996</v>
      </c>
      <c r="M68">
        <v>16.78</v>
      </c>
      <c r="N68" s="135">
        <v>26.81</v>
      </c>
      <c r="O68" s="135">
        <v>26.82</v>
      </c>
      <c r="P68" s="135">
        <v>26.82</v>
      </c>
      <c r="Q68">
        <v>4.99</v>
      </c>
      <c r="R68">
        <v>28.41</v>
      </c>
      <c r="S68">
        <v>4.59</v>
      </c>
      <c r="T68">
        <v>42.19</v>
      </c>
      <c r="U68">
        <v>14.06</v>
      </c>
      <c r="V68">
        <v>14.07</v>
      </c>
      <c r="W68">
        <v>145.79</v>
      </c>
      <c r="X68">
        <v>29.16</v>
      </c>
      <c r="Y68">
        <v>47.36</v>
      </c>
      <c r="Z68">
        <v>26.09</v>
      </c>
      <c r="AA68">
        <v>49.78</v>
      </c>
      <c r="AB68">
        <v>24.89</v>
      </c>
    </row>
    <row r="69" spans="1:28">
      <c r="A69" t="s">
        <v>111</v>
      </c>
      <c r="B69" s="75">
        <v>261.02</v>
      </c>
      <c r="C69" s="75">
        <v>67.52</v>
      </c>
      <c r="D69" s="135">
        <f t="shared" si="1"/>
        <v>71.28</v>
      </c>
      <c r="E69" s="75"/>
      <c r="F69" s="78">
        <v>8.42</v>
      </c>
      <c r="G69" s="78">
        <v>8.42</v>
      </c>
      <c r="H69" s="78">
        <v>8.6300000000000008</v>
      </c>
      <c r="I69">
        <v>66.41</v>
      </c>
      <c r="J69">
        <v>215.11</v>
      </c>
      <c r="K69">
        <v>91.12</v>
      </c>
      <c r="L69">
        <v>4.8099999999999996</v>
      </c>
      <c r="M69">
        <v>16.690000000000001</v>
      </c>
      <c r="N69" s="135">
        <v>23.76</v>
      </c>
      <c r="O69" s="135">
        <v>23.76</v>
      </c>
      <c r="P69" s="135">
        <v>23.76</v>
      </c>
      <c r="Q69">
        <v>4.99</v>
      </c>
      <c r="R69">
        <v>26.67</v>
      </c>
      <c r="S69">
        <v>4.59</v>
      </c>
      <c r="T69">
        <v>44.18</v>
      </c>
      <c r="U69">
        <v>14.73</v>
      </c>
      <c r="V69">
        <v>14.72</v>
      </c>
      <c r="W69">
        <v>126.49</v>
      </c>
      <c r="X69">
        <v>25.3</v>
      </c>
      <c r="Y69">
        <v>42.43</v>
      </c>
      <c r="Z69">
        <v>25.59</v>
      </c>
      <c r="AA69">
        <v>44.63</v>
      </c>
      <c r="AB69">
        <v>22.31</v>
      </c>
    </row>
    <row r="70" spans="1:28">
      <c r="A70" t="s">
        <v>112</v>
      </c>
      <c r="B70" s="75">
        <v>261.02</v>
      </c>
      <c r="C70" s="75">
        <v>67.52</v>
      </c>
      <c r="D70" s="135">
        <f t="shared" si="1"/>
        <v>63.949999999999996</v>
      </c>
      <c r="E70" s="75"/>
      <c r="F70" s="78">
        <v>7.32</v>
      </c>
      <c r="G70" s="78">
        <v>7.32</v>
      </c>
      <c r="H70" s="78">
        <v>7.5</v>
      </c>
      <c r="I70">
        <v>66.41</v>
      </c>
      <c r="J70">
        <v>215.11</v>
      </c>
      <c r="K70">
        <v>91.12</v>
      </c>
      <c r="L70">
        <v>4.8099999999999996</v>
      </c>
      <c r="M70">
        <v>11.64</v>
      </c>
      <c r="N70" s="135">
        <v>21.31</v>
      </c>
      <c r="O70" s="135">
        <v>21.32</v>
      </c>
      <c r="P70" s="135">
        <v>21.32</v>
      </c>
      <c r="Q70">
        <v>4.99</v>
      </c>
      <c r="R70">
        <v>22.49</v>
      </c>
      <c r="S70">
        <v>4.59</v>
      </c>
      <c r="T70">
        <v>63.47</v>
      </c>
      <c r="U70">
        <v>21.16</v>
      </c>
      <c r="V70">
        <v>21.14</v>
      </c>
      <c r="W70">
        <v>107.58</v>
      </c>
      <c r="X70">
        <v>21.51</v>
      </c>
      <c r="Y70">
        <v>37.4</v>
      </c>
      <c r="Z70">
        <v>22.87</v>
      </c>
      <c r="AA70">
        <v>39.35</v>
      </c>
      <c r="AB70">
        <v>19.670000000000002</v>
      </c>
    </row>
    <row r="71" spans="1:28">
      <c r="A71" t="s">
        <v>113</v>
      </c>
      <c r="B71" s="75">
        <v>261.02</v>
      </c>
      <c r="C71" s="75">
        <v>67.52</v>
      </c>
      <c r="D71" s="135">
        <f t="shared" si="1"/>
        <v>58.100000000000009</v>
      </c>
      <c r="E71" s="75"/>
      <c r="F71" s="78">
        <v>6.2</v>
      </c>
      <c r="G71" s="78">
        <v>6.2</v>
      </c>
      <c r="H71" s="78">
        <v>6.35</v>
      </c>
      <c r="I71">
        <v>66.41</v>
      </c>
      <c r="J71">
        <v>215.11</v>
      </c>
      <c r="K71">
        <v>91.12</v>
      </c>
      <c r="L71">
        <v>5.2</v>
      </c>
      <c r="M71">
        <v>11.52</v>
      </c>
      <c r="N71" s="135">
        <v>19.36</v>
      </c>
      <c r="O71" s="135">
        <v>19.37</v>
      </c>
      <c r="P71" s="135">
        <v>19.37</v>
      </c>
      <c r="Q71">
        <v>5.37</v>
      </c>
      <c r="R71">
        <v>18.100000000000001</v>
      </c>
      <c r="S71">
        <v>4.87</v>
      </c>
      <c r="T71">
        <v>65.489999999999995</v>
      </c>
      <c r="U71">
        <v>21.83</v>
      </c>
      <c r="V71">
        <v>21.83</v>
      </c>
      <c r="W71">
        <v>87.01</v>
      </c>
      <c r="X71">
        <v>17.399999999999999</v>
      </c>
      <c r="Y71">
        <v>32.22</v>
      </c>
      <c r="Z71">
        <v>20.16</v>
      </c>
      <c r="AA71">
        <v>33.880000000000003</v>
      </c>
      <c r="AB71">
        <v>16.940000000000001</v>
      </c>
    </row>
    <row r="72" spans="1:28">
      <c r="A72" t="s">
        <v>114</v>
      </c>
      <c r="B72" s="75">
        <v>261.02</v>
      </c>
      <c r="C72" s="75">
        <v>67.52</v>
      </c>
      <c r="D72" s="135">
        <f t="shared" si="1"/>
        <v>54.91</v>
      </c>
      <c r="E72" s="75"/>
      <c r="F72" s="78">
        <v>4.92</v>
      </c>
      <c r="G72" s="78">
        <v>4.92</v>
      </c>
      <c r="H72" s="78">
        <v>5.05</v>
      </c>
      <c r="I72">
        <v>66.41</v>
      </c>
      <c r="J72">
        <v>215.11</v>
      </c>
      <c r="K72">
        <v>91.12</v>
      </c>
      <c r="L72">
        <v>5.2</v>
      </c>
      <c r="M72">
        <v>11.11</v>
      </c>
      <c r="N72" s="135">
        <v>18.440000000000001</v>
      </c>
      <c r="O72" s="135">
        <v>18.45</v>
      </c>
      <c r="P72" s="135">
        <v>18.02</v>
      </c>
      <c r="Q72">
        <v>5.37</v>
      </c>
      <c r="R72">
        <v>11.98</v>
      </c>
      <c r="S72">
        <v>4.87</v>
      </c>
      <c r="T72">
        <v>67.23</v>
      </c>
      <c r="U72">
        <v>22.41</v>
      </c>
      <c r="V72">
        <v>22.41</v>
      </c>
      <c r="W72">
        <v>67.63</v>
      </c>
      <c r="X72">
        <v>13.53</v>
      </c>
      <c r="Y72">
        <v>26.62</v>
      </c>
      <c r="Z72">
        <v>16.18</v>
      </c>
      <c r="AA72">
        <v>28.35</v>
      </c>
      <c r="AB72">
        <v>14.18</v>
      </c>
    </row>
    <row r="73" spans="1:28">
      <c r="A73" t="s">
        <v>115</v>
      </c>
      <c r="B73" s="75">
        <v>261.02</v>
      </c>
      <c r="C73" s="75">
        <v>67.52</v>
      </c>
      <c r="D73" s="135">
        <f t="shared" si="1"/>
        <v>34.47</v>
      </c>
      <c r="E73" s="75"/>
      <c r="F73" s="78">
        <v>3.77</v>
      </c>
      <c r="G73" s="78">
        <v>3.77</v>
      </c>
      <c r="H73" s="78">
        <v>3.87</v>
      </c>
      <c r="I73">
        <v>66.41</v>
      </c>
      <c r="J73">
        <v>215.11</v>
      </c>
      <c r="K73">
        <v>91.12</v>
      </c>
      <c r="L73">
        <v>4.66</v>
      </c>
      <c r="M73">
        <v>10.72</v>
      </c>
      <c r="N73" s="135">
        <v>12.54</v>
      </c>
      <c r="O73" s="135">
        <v>11.36</v>
      </c>
      <c r="P73" s="135">
        <v>10.57</v>
      </c>
      <c r="Q73">
        <v>4.5999999999999996</v>
      </c>
      <c r="R73">
        <v>8.6300000000000008</v>
      </c>
      <c r="S73">
        <v>4.87</v>
      </c>
      <c r="T73">
        <v>68.819999999999993</v>
      </c>
      <c r="U73">
        <v>22.94</v>
      </c>
      <c r="V73">
        <v>22.94</v>
      </c>
      <c r="W73">
        <v>48.37</v>
      </c>
      <c r="X73">
        <v>9.67</v>
      </c>
      <c r="Y73">
        <v>21.11</v>
      </c>
      <c r="Z73">
        <v>13.25</v>
      </c>
      <c r="AA73">
        <v>22.87</v>
      </c>
      <c r="AB73">
        <v>11.44</v>
      </c>
    </row>
    <row r="74" spans="1:28">
      <c r="A74" t="s">
        <v>116</v>
      </c>
      <c r="B74" s="75">
        <v>261.02</v>
      </c>
      <c r="C74" s="75">
        <v>67.52</v>
      </c>
      <c r="D74" s="135">
        <f t="shared" si="1"/>
        <v>13.14</v>
      </c>
      <c r="E74" s="75"/>
      <c r="F74" s="78">
        <v>2.65</v>
      </c>
      <c r="G74" s="78">
        <v>2.65</v>
      </c>
      <c r="H74" s="78">
        <v>2.71</v>
      </c>
      <c r="I74">
        <v>66.41</v>
      </c>
      <c r="J74">
        <v>215.11</v>
      </c>
      <c r="K74">
        <v>91.12</v>
      </c>
      <c r="L74">
        <v>4.66</v>
      </c>
      <c r="M74">
        <v>10.29</v>
      </c>
      <c r="N74" s="135">
        <v>4.6100000000000003</v>
      </c>
      <c r="O74" s="135">
        <v>3.42</v>
      </c>
      <c r="P74" s="135">
        <v>5.1100000000000003</v>
      </c>
      <c r="Q74">
        <v>4.5999999999999996</v>
      </c>
      <c r="R74">
        <v>5.38</v>
      </c>
      <c r="S74">
        <v>4.87</v>
      </c>
      <c r="T74">
        <v>70.69</v>
      </c>
      <c r="U74">
        <v>23.56</v>
      </c>
      <c r="V74">
        <v>23.56</v>
      </c>
      <c r="W74">
        <v>32.56</v>
      </c>
      <c r="X74">
        <v>6.51</v>
      </c>
      <c r="Y74">
        <v>17.21</v>
      </c>
      <c r="Z74">
        <v>9.27</v>
      </c>
      <c r="AA74">
        <v>17.57</v>
      </c>
      <c r="AB74">
        <v>8.7799999999999994</v>
      </c>
    </row>
    <row r="75" spans="1:28">
      <c r="A75" t="s">
        <v>117</v>
      </c>
      <c r="B75" s="75">
        <v>261.02</v>
      </c>
      <c r="C75" s="75">
        <v>67.52</v>
      </c>
      <c r="D75" s="135">
        <f t="shared" si="1"/>
        <v>0</v>
      </c>
      <c r="E75" s="75"/>
      <c r="F75" s="78">
        <v>1.62</v>
      </c>
      <c r="G75" s="78">
        <v>1.62</v>
      </c>
      <c r="H75" s="78">
        <v>1.66</v>
      </c>
      <c r="I75">
        <v>66.41</v>
      </c>
      <c r="J75">
        <v>215.11</v>
      </c>
      <c r="K75">
        <v>91.12</v>
      </c>
      <c r="L75">
        <v>4.66</v>
      </c>
      <c r="M75">
        <v>9.85</v>
      </c>
      <c r="N75" s="135">
        <v>0</v>
      </c>
      <c r="O75" s="135">
        <v>0</v>
      </c>
      <c r="P75" s="135">
        <v>0</v>
      </c>
      <c r="Q75">
        <v>4.5999999999999996</v>
      </c>
      <c r="R75">
        <v>2.21</v>
      </c>
      <c r="S75">
        <v>4.26</v>
      </c>
      <c r="T75">
        <v>69.45</v>
      </c>
      <c r="U75">
        <v>23.15</v>
      </c>
      <c r="V75">
        <v>23.14</v>
      </c>
      <c r="W75">
        <v>18.809999999999999</v>
      </c>
      <c r="X75">
        <v>3.76</v>
      </c>
      <c r="Y75">
        <v>12.06</v>
      </c>
      <c r="Z75">
        <v>5.61</v>
      </c>
      <c r="AA75">
        <v>12.59</v>
      </c>
      <c r="AB75">
        <v>6.29</v>
      </c>
    </row>
    <row r="76" spans="1:28">
      <c r="A76" t="s">
        <v>118</v>
      </c>
      <c r="B76" s="75">
        <v>261.02</v>
      </c>
      <c r="C76" s="75">
        <v>67.52</v>
      </c>
      <c r="D76" s="135">
        <f t="shared" si="1"/>
        <v>0</v>
      </c>
      <c r="E76" s="75"/>
      <c r="F76" s="78">
        <v>0.83</v>
      </c>
      <c r="G76" s="78">
        <v>0.83</v>
      </c>
      <c r="H76" s="78">
        <v>0.85</v>
      </c>
      <c r="I76">
        <v>66.41</v>
      </c>
      <c r="J76">
        <v>215.11</v>
      </c>
      <c r="K76">
        <v>91.12</v>
      </c>
      <c r="L76">
        <v>4.66</v>
      </c>
      <c r="M76">
        <v>9.2899999999999991</v>
      </c>
      <c r="N76" s="135">
        <v>0</v>
      </c>
      <c r="O76" s="135">
        <v>0</v>
      </c>
      <c r="P76" s="135">
        <v>0</v>
      </c>
      <c r="Q76">
        <v>4.5999999999999996</v>
      </c>
      <c r="R76">
        <v>0.98</v>
      </c>
      <c r="S76">
        <v>4.26</v>
      </c>
      <c r="T76">
        <v>68.97</v>
      </c>
      <c r="U76">
        <v>22.99</v>
      </c>
      <c r="V76">
        <v>22.99</v>
      </c>
      <c r="W76">
        <v>9.43</v>
      </c>
      <c r="X76">
        <v>1.88</v>
      </c>
      <c r="Y76">
        <v>7.05</v>
      </c>
      <c r="Z76">
        <v>2.5099999999999998</v>
      </c>
      <c r="AA76">
        <v>8.09</v>
      </c>
      <c r="AB76">
        <v>4.05</v>
      </c>
    </row>
    <row r="77" spans="1:28">
      <c r="A77" t="s">
        <v>119</v>
      </c>
      <c r="B77" s="75">
        <v>261.02</v>
      </c>
      <c r="C77" s="75">
        <v>67.52</v>
      </c>
      <c r="D77" s="135">
        <f t="shared" si="1"/>
        <v>0</v>
      </c>
      <c r="E77" s="75"/>
      <c r="F77" s="78">
        <v>0.28000000000000003</v>
      </c>
      <c r="G77" s="78">
        <v>0.28000000000000003</v>
      </c>
      <c r="H77" s="78">
        <v>0.28999999999999998</v>
      </c>
      <c r="I77">
        <v>66.41</v>
      </c>
      <c r="J77">
        <v>215.11</v>
      </c>
      <c r="K77">
        <v>91.12</v>
      </c>
      <c r="L77">
        <v>4.66</v>
      </c>
      <c r="M77">
        <v>9.02</v>
      </c>
      <c r="N77" s="135">
        <v>0</v>
      </c>
      <c r="O77" s="135">
        <v>0</v>
      </c>
      <c r="P77" s="135">
        <v>0</v>
      </c>
      <c r="Q77">
        <v>4.5999999999999996</v>
      </c>
      <c r="R77">
        <v>0.32</v>
      </c>
      <c r="S77">
        <v>4.26</v>
      </c>
      <c r="T77">
        <v>72.41</v>
      </c>
      <c r="U77">
        <v>24.14</v>
      </c>
      <c r="V77">
        <v>24.13</v>
      </c>
      <c r="W77">
        <v>4.08</v>
      </c>
      <c r="X77">
        <v>0.81</v>
      </c>
      <c r="Y77">
        <v>4.4400000000000004</v>
      </c>
      <c r="Z77">
        <v>0</v>
      </c>
      <c r="AA77">
        <v>4.3</v>
      </c>
      <c r="AB77">
        <v>2.15</v>
      </c>
    </row>
    <row r="78" spans="1:28">
      <c r="A78" t="s">
        <v>120</v>
      </c>
      <c r="B78" s="75">
        <v>261.02</v>
      </c>
      <c r="C78" s="75">
        <v>67.52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66.41</v>
      </c>
      <c r="J78">
        <v>215.11</v>
      </c>
      <c r="K78">
        <v>91.12</v>
      </c>
      <c r="L78">
        <v>4.66</v>
      </c>
      <c r="M78">
        <v>8.77</v>
      </c>
      <c r="N78" s="135">
        <v>0</v>
      </c>
      <c r="O78" s="135">
        <v>0</v>
      </c>
      <c r="P78" s="135">
        <v>0</v>
      </c>
      <c r="Q78">
        <v>4.5999999999999996</v>
      </c>
      <c r="R78">
        <v>0</v>
      </c>
      <c r="S78">
        <v>4.26</v>
      </c>
      <c r="T78">
        <v>74.91</v>
      </c>
      <c r="U78">
        <v>24.97</v>
      </c>
      <c r="V78">
        <v>24.97</v>
      </c>
      <c r="W78">
        <v>1.73</v>
      </c>
      <c r="X78">
        <v>0.34</v>
      </c>
      <c r="Y78">
        <v>1.72</v>
      </c>
      <c r="Z78">
        <v>0</v>
      </c>
      <c r="AA78">
        <v>1.51</v>
      </c>
      <c r="AB78">
        <v>0.76</v>
      </c>
    </row>
    <row r="79" spans="1:28">
      <c r="A79" t="s">
        <v>121</v>
      </c>
      <c r="B79" s="75">
        <v>261.02</v>
      </c>
      <c r="C79" s="75">
        <v>67.52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66.41</v>
      </c>
      <c r="J79">
        <v>215.11</v>
      </c>
      <c r="K79">
        <v>91.12</v>
      </c>
      <c r="L79">
        <v>3.72</v>
      </c>
      <c r="M79">
        <v>8.7200000000000006</v>
      </c>
      <c r="N79" s="135">
        <v>0</v>
      </c>
      <c r="O79" s="135">
        <v>0</v>
      </c>
      <c r="P79" s="135">
        <v>0</v>
      </c>
      <c r="Q79">
        <v>4.5999999999999996</v>
      </c>
      <c r="R79">
        <v>0</v>
      </c>
      <c r="S79">
        <v>4.3600000000000003</v>
      </c>
      <c r="T79">
        <v>76.180000000000007</v>
      </c>
      <c r="U79">
        <v>25.39</v>
      </c>
      <c r="V79">
        <v>25.4</v>
      </c>
      <c r="W79">
        <v>0.12</v>
      </c>
      <c r="X79">
        <v>0.02</v>
      </c>
      <c r="Y79">
        <v>0.28000000000000003</v>
      </c>
      <c r="Z79">
        <v>0</v>
      </c>
      <c r="AA79">
        <v>0.11</v>
      </c>
      <c r="AB79">
        <v>0.06</v>
      </c>
    </row>
    <row r="80" spans="1:28">
      <c r="A80" t="s">
        <v>122</v>
      </c>
      <c r="B80" s="75">
        <v>261.02</v>
      </c>
      <c r="C80" s="75">
        <v>67.52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66.41</v>
      </c>
      <c r="J80">
        <v>215.11</v>
      </c>
      <c r="K80">
        <v>91.12</v>
      </c>
      <c r="L80">
        <v>3.72</v>
      </c>
      <c r="M80">
        <v>8.06</v>
      </c>
      <c r="N80" s="135">
        <v>0</v>
      </c>
      <c r="O80" s="135">
        <v>0</v>
      </c>
      <c r="P80" s="135">
        <v>0</v>
      </c>
      <c r="Q80">
        <v>4.5999999999999996</v>
      </c>
      <c r="R80">
        <v>0.03</v>
      </c>
      <c r="S80">
        <v>4.3600000000000003</v>
      </c>
      <c r="T80">
        <v>75.099999999999994</v>
      </c>
      <c r="U80">
        <v>25.03</v>
      </c>
      <c r="V80">
        <v>25.04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261.02</v>
      </c>
      <c r="C81" s="75">
        <v>67.52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98.09</v>
      </c>
      <c r="J81">
        <v>215.11</v>
      </c>
      <c r="K81">
        <v>91.12</v>
      </c>
      <c r="L81">
        <v>4.1100000000000003</v>
      </c>
      <c r="M81">
        <v>7.44</v>
      </c>
      <c r="N81" s="135">
        <v>0</v>
      </c>
      <c r="O81" s="135">
        <v>0</v>
      </c>
      <c r="P81" s="135">
        <v>0</v>
      </c>
      <c r="Q81">
        <v>4.5999999999999996</v>
      </c>
      <c r="R81">
        <v>0</v>
      </c>
      <c r="S81">
        <v>4.3600000000000003</v>
      </c>
      <c r="T81">
        <v>76.44</v>
      </c>
      <c r="U81">
        <v>25.48</v>
      </c>
      <c r="V81">
        <v>25.47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261.02</v>
      </c>
      <c r="C82" s="75">
        <v>67.52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98.09</v>
      </c>
      <c r="J82">
        <v>215.11</v>
      </c>
      <c r="K82">
        <v>91.12</v>
      </c>
      <c r="L82">
        <v>4.1100000000000003</v>
      </c>
      <c r="M82">
        <v>7.25</v>
      </c>
      <c r="N82" s="135">
        <v>0</v>
      </c>
      <c r="O82" s="135">
        <v>0</v>
      </c>
      <c r="P82" s="135">
        <v>0</v>
      </c>
      <c r="Q82">
        <v>4.5999999999999996</v>
      </c>
      <c r="R82">
        <v>0</v>
      </c>
      <c r="S82">
        <v>4.3600000000000003</v>
      </c>
      <c r="T82">
        <v>75.83</v>
      </c>
      <c r="U82">
        <v>25.28</v>
      </c>
      <c r="V82">
        <v>25.27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261.02</v>
      </c>
      <c r="C83" s="75">
        <v>67.52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98.09</v>
      </c>
      <c r="J83">
        <v>215.11</v>
      </c>
      <c r="K83">
        <v>91.12</v>
      </c>
      <c r="L83">
        <v>4.1100000000000003</v>
      </c>
      <c r="M83">
        <v>7</v>
      </c>
      <c r="N83" s="135">
        <v>0</v>
      </c>
      <c r="O83" s="135">
        <v>0</v>
      </c>
      <c r="P83" s="135">
        <v>0</v>
      </c>
      <c r="Q83">
        <v>4.5999999999999996</v>
      </c>
      <c r="R83">
        <v>0</v>
      </c>
      <c r="S83">
        <v>4.26</v>
      </c>
      <c r="T83">
        <v>48.94</v>
      </c>
      <c r="U83">
        <v>16.309999999999999</v>
      </c>
      <c r="V83">
        <v>16.32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261.02</v>
      </c>
      <c r="C84" s="75">
        <v>67.52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98.09</v>
      </c>
      <c r="J84">
        <v>215.11</v>
      </c>
      <c r="K84">
        <v>91.12</v>
      </c>
      <c r="L84">
        <v>4.1100000000000003</v>
      </c>
      <c r="M84">
        <v>6.82</v>
      </c>
      <c r="N84" s="135">
        <v>0</v>
      </c>
      <c r="O84" s="135">
        <v>0</v>
      </c>
      <c r="P84" s="135">
        <v>0</v>
      </c>
      <c r="Q84">
        <v>4.5999999999999996</v>
      </c>
      <c r="R84">
        <v>0</v>
      </c>
      <c r="S84">
        <v>4.26</v>
      </c>
      <c r="T84">
        <v>46.6</v>
      </c>
      <c r="U84">
        <v>15.53</v>
      </c>
      <c r="V84">
        <v>15.54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261.02</v>
      </c>
      <c r="C85" s="75">
        <v>67.52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98.09</v>
      </c>
      <c r="J85">
        <v>215.11</v>
      </c>
      <c r="K85">
        <v>91.12</v>
      </c>
      <c r="L85">
        <v>4.1100000000000003</v>
      </c>
      <c r="M85">
        <v>6.44</v>
      </c>
      <c r="N85" s="135">
        <v>0</v>
      </c>
      <c r="O85" s="135">
        <v>0</v>
      </c>
      <c r="P85" s="135">
        <v>0</v>
      </c>
      <c r="Q85">
        <v>4.5999999999999996</v>
      </c>
      <c r="R85">
        <v>0</v>
      </c>
      <c r="S85">
        <v>4.26</v>
      </c>
      <c r="T85">
        <v>44.7</v>
      </c>
      <c r="U85">
        <v>14.9</v>
      </c>
      <c r="V85">
        <v>14.9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261.02</v>
      </c>
      <c r="C86" s="75">
        <v>67.52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98.09</v>
      </c>
      <c r="J86">
        <v>215.11</v>
      </c>
      <c r="K86">
        <v>91.12</v>
      </c>
      <c r="L86">
        <v>4.1100000000000003</v>
      </c>
      <c r="M86">
        <v>6.13</v>
      </c>
      <c r="N86" s="135">
        <v>0</v>
      </c>
      <c r="O86" s="135">
        <v>0</v>
      </c>
      <c r="P86" s="135">
        <v>0</v>
      </c>
      <c r="Q86">
        <v>4.5999999999999996</v>
      </c>
      <c r="R86">
        <v>0</v>
      </c>
      <c r="S86">
        <v>4.26</v>
      </c>
      <c r="T86">
        <v>42.23</v>
      </c>
      <c r="U86">
        <v>14.08</v>
      </c>
      <c r="V86">
        <v>14.06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261.02</v>
      </c>
      <c r="C87" s="75">
        <v>67.52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98.09</v>
      </c>
      <c r="J87">
        <v>235.36</v>
      </c>
      <c r="K87">
        <v>91.12</v>
      </c>
      <c r="L87">
        <v>3.88</v>
      </c>
      <c r="M87">
        <v>5.91</v>
      </c>
      <c r="N87" s="135">
        <v>0</v>
      </c>
      <c r="O87" s="135">
        <v>0</v>
      </c>
      <c r="P87" s="135">
        <v>0</v>
      </c>
      <c r="Q87">
        <v>4.29</v>
      </c>
      <c r="R87">
        <v>0</v>
      </c>
      <c r="S87">
        <v>4.18</v>
      </c>
      <c r="T87">
        <v>40.630000000000003</v>
      </c>
      <c r="U87">
        <v>13.54</v>
      </c>
      <c r="V87">
        <v>13.54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261.02</v>
      </c>
      <c r="C88" s="75">
        <v>67.52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98.09</v>
      </c>
      <c r="J88">
        <v>255.62</v>
      </c>
      <c r="K88">
        <v>91.12</v>
      </c>
      <c r="L88">
        <v>3.88</v>
      </c>
      <c r="M88">
        <v>5.6</v>
      </c>
      <c r="N88" s="135">
        <v>0</v>
      </c>
      <c r="O88" s="135">
        <v>0</v>
      </c>
      <c r="P88" s="135">
        <v>0</v>
      </c>
      <c r="Q88">
        <v>4.29</v>
      </c>
      <c r="R88">
        <v>0</v>
      </c>
      <c r="S88">
        <v>4.18</v>
      </c>
      <c r="T88">
        <v>38.33</v>
      </c>
      <c r="U88">
        <v>12.78</v>
      </c>
      <c r="V88">
        <v>12.77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261.02</v>
      </c>
      <c r="C89" s="75">
        <v>67.52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98.09</v>
      </c>
      <c r="J89">
        <v>271.29000000000002</v>
      </c>
      <c r="K89">
        <v>91.12</v>
      </c>
      <c r="L89">
        <v>3.88</v>
      </c>
      <c r="M89">
        <v>5.0999999999999996</v>
      </c>
      <c r="N89" s="135">
        <v>0</v>
      </c>
      <c r="O89" s="135">
        <v>0</v>
      </c>
      <c r="P89" s="135">
        <v>0</v>
      </c>
      <c r="Q89">
        <v>4.29</v>
      </c>
      <c r="R89">
        <v>0</v>
      </c>
      <c r="S89">
        <v>4.18</v>
      </c>
      <c r="T89">
        <v>38.590000000000003</v>
      </c>
      <c r="U89">
        <v>12.86</v>
      </c>
      <c r="V89">
        <v>12.86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261.02</v>
      </c>
      <c r="C90" s="75">
        <v>67.52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98.09</v>
      </c>
      <c r="J90">
        <v>271.29000000000002</v>
      </c>
      <c r="K90">
        <v>91.12</v>
      </c>
      <c r="L90">
        <v>3.88</v>
      </c>
      <c r="M90">
        <v>4.58</v>
      </c>
      <c r="N90" s="135">
        <v>0</v>
      </c>
      <c r="O90" s="135">
        <v>0</v>
      </c>
      <c r="P90" s="135">
        <v>0</v>
      </c>
      <c r="Q90">
        <v>4.29</v>
      </c>
      <c r="R90">
        <v>0</v>
      </c>
      <c r="S90">
        <v>4.18</v>
      </c>
      <c r="T90">
        <v>38.24</v>
      </c>
      <c r="U90">
        <v>12.75</v>
      </c>
      <c r="V90">
        <v>12.73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261.02</v>
      </c>
      <c r="C91" s="75">
        <v>67.52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98.09</v>
      </c>
      <c r="J91">
        <v>271.29000000000002</v>
      </c>
      <c r="K91">
        <v>91.12</v>
      </c>
      <c r="L91">
        <v>3.88</v>
      </c>
      <c r="M91">
        <v>4.03</v>
      </c>
      <c r="N91" s="135">
        <v>0</v>
      </c>
      <c r="O91" s="135">
        <v>0</v>
      </c>
      <c r="P91" s="135">
        <v>0</v>
      </c>
      <c r="Q91">
        <v>4.29</v>
      </c>
      <c r="R91">
        <v>0</v>
      </c>
      <c r="S91">
        <v>4.18</v>
      </c>
      <c r="T91">
        <v>35.53</v>
      </c>
      <c r="U91">
        <v>11.84</v>
      </c>
      <c r="V91">
        <v>11.85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261.02</v>
      </c>
      <c r="C92" s="75">
        <v>67.52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98.09</v>
      </c>
      <c r="J92">
        <v>271.29000000000002</v>
      </c>
      <c r="K92">
        <v>91.12</v>
      </c>
      <c r="L92">
        <v>3.72</v>
      </c>
      <c r="M92">
        <v>3.49</v>
      </c>
      <c r="N92" s="135">
        <v>0</v>
      </c>
      <c r="O92" s="135">
        <v>0</v>
      </c>
      <c r="P92" s="135">
        <v>0</v>
      </c>
      <c r="Q92">
        <v>4.29</v>
      </c>
      <c r="R92">
        <v>0</v>
      </c>
      <c r="S92">
        <v>4.18</v>
      </c>
      <c r="T92">
        <v>32.76</v>
      </c>
      <c r="U92">
        <v>10.92</v>
      </c>
      <c r="V92">
        <v>10.92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261.02</v>
      </c>
      <c r="C93" s="75">
        <v>67.52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98.09</v>
      </c>
      <c r="J93">
        <v>271.29000000000002</v>
      </c>
      <c r="K93">
        <v>91.12</v>
      </c>
      <c r="L93">
        <v>3.72</v>
      </c>
      <c r="M93">
        <v>3.03</v>
      </c>
      <c r="N93" s="135">
        <v>0</v>
      </c>
      <c r="O93" s="135">
        <v>0</v>
      </c>
      <c r="P93" s="135">
        <v>0</v>
      </c>
      <c r="Q93">
        <v>4.29</v>
      </c>
      <c r="R93">
        <v>0</v>
      </c>
      <c r="S93">
        <v>4.18</v>
      </c>
      <c r="T93">
        <v>25.18</v>
      </c>
      <c r="U93">
        <v>8.39</v>
      </c>
      <c r="V93">
        <v>8.4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261.02</v>
      </c>
      <c r="C94" s="75">
        <v>67.52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98.09</v>
      </c>
      <c r="J94">
        <v>271.29000000000002</v>
      </c>
      <c r="K94">
        <v>91.12</v>
      </c>
      <c r="L94">
        <v>3.72</v>
      </c>
      <c r="M94">
        <v>2.62</v>
      </c>
      <c r="N94" s="135">
        <v>0</v>
      </c>
      <c r="O94" s="135">
        <v>0</v>
      </c>
      <c r="P94" s="135">
        <v>0</v>
      </c>
      <c r="Q94">
        <v>4.29</v>
      </c>
      <c r="R94">
        <v>0</v>
      </c>
      <c r="S94">
        <v>4.18</v>
      </c>
      <c r="T94">
        <v>21.74</v>
      </c>
      <c r="U94">
        <v>7.25</v>
      </c>
      <c r="V94">
        <v>7.23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261.02</v>
      </c>
      <c r="C95" s="75">
        <v>67.52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98.09</v>
      </c>
      <c r="J95">
        <v>271.29000000000002</v>
      </c>
      <c r="K95">
        <v>91.12</v>
      </c>
      <c r="L95">
        <v>3.57</v>
      </c>
      <c r="M95">
        <v>2.29</v>
      </c>
      <c r="N95" s="135">
        <v>0</v>
      </c>
      <c r="O95" s="135">
        <v>0</v>
      </c>
      <c r="P95" s="135">
        <v>0</v>
      </c>
      <c r="Q95">
        <v>4.07</v>
      </c>
      <c r="R95">
        <v>0</v>
      </c>
      <c r="S95">
        <v>4.08</v>
      </c>
      <c r="T95">
        <v>22.43</v>
      </c>
      <c r="U95">
        <v>7.48</v>
      </c>
      <c r="V95">
        <v>7.47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261.02</v>
      </c>
      <c r="C96" s="75">
        <v>67.52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98.09</v>
      </c>
      <c r="J96">
        <v>271.29000000000002</v>
      </c>
      <c r="K96">
        <v>91.12</v>
      </c>
      <c r="L96">
        <v>3.57</v>
      </c>
      <c r="M96">
        <v>2.04</v>
      </c>
      <c r="N96" s="135">
        <v>0</v>
      </c>
      <c r="O96" s="135">
        <v>0</v>
      </c>
      <c r="P96" s="135">
        <v>0</v>
      </c>
      <c r="Q96">
        <v>4.07</v>
      </c>
      <c r="R96">
        <v>0</v>
      </c>
      <c r="S96">
        <v>4.08</v>
      </c>
      <c r="T96">
        <v>44.88</v>
      </c>
      <c r="U96">
        <v>14.96</v>
      </c>
      <c r="V96">
        <v>14.95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261.02</v>
      </c>
      <c r="C97" s="75">
        <v>67.52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98.09</v>
      </c>
      <c r="J97">
        <v>271.29000000000002</v>
      </c>
      <c r="K97">
        <v>91.12</v>
      </c>
      <c r="L97">
        <v>3.57</v>
      </c>
      <c r="M97">
        <v>1.93</v>
      </c>
      <c r="N97" s="135">
        <v>0</v>
      </c>
      <c r="O97" s="135">
        <v>0</v>
      </c>
      <c r="P97" s="135">
        <v>0</v>
      </c>
      <c r="Q97">
        <v>4.07</v>
      </c>
      <c r="R97">
        <v>0</v>
      </c>
      <c r="S97">
        <v>4.08</v>
      </c>
      <c r="T97">
        <v>44.52</v>
      </c>
      <c r="U97">
        <v>14.84</v>
      </c>
      <c r="V97">
        <v>14.84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261.02</v>
      </c>
      <c r="C98" s="75">
        <v>67.52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98.09</v>
      </c>
      <c r="J98">
        <v>271.29000000000002</v>
      </c>
      <c r="K98">
        <v>91.12</v>
      </c>
      <c r="L98">
        <v>3.57</v>
      </c>
      <c r="M98">
        <v>1.9</v>
      </c>
      <c r="N98" s="135">
        <v>0</v>
      </c>
      <c r="O98" s="135">
        <v>0</v>
      </c>
      <c r="P98" s="135">
        <v>0</v>
      </c>
      <c r="Q98">
        <v>4.07</v>
      </c>
      <c r="R98">
        <v>0</v>
      </c>
      <c r="S98">
        <v>4.08</v>
      </c>
      <c r="T98">
        <v>42.81</v>
      </c>
      <c r="U98">
        <v>14.27</v>
      </c>
      <c r="V98">
        <v>14.27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6.2644800000000087</v>
      </c>
      <c r="C99" s="75">
        <f t="shared" ref="C99:L99" si="2">SUM(C3:C98)/4000</f>
        <v>1.6204800000000037</v>
      </c>
      <c r="D99" s="135">
        <f t="shared" ref="D99" si="3">SUM(D3:D98)/4000</f>
        <v>0.84471249999999953</v>
      </c>
      <c r="E99" s="75"/>
      <c r="F99" s="78">
        <f t="shared" si="2"/>
        <v>0.11913249999999999</v>
      </c>
      <c r="G99" s="78">
        <f t="shared" si="2"/>
        <v>0.11913249999999999</v>
      </c>
      <c r="H99" s="78">
        <f t="shared" si="2"/>
        <v>0.12209000000000002</v>
      </c>
      <c r="I99">
        <f t="shared" si="2"/>
        <v>2.1550375000000006</v>
      </c>
      <c r="J99">
        <f t="shared" si="2"/>
        <v>5.3182800000000068</v>
      </c>
      <c r="K99">
        <f t="shared" si="2"/>
        <v>2.186879999999999</v>
      </c>
      <c r="L99">
        <f t="shared" si="2"/>
        <v>0.10515500000000005</v>
      </c>
      <c r="M99">
        <f t="shared" ref="M99:AB99" si="4">SUM(M3:M98)/4000</f>
        <v>0.14299500000000001</v>
      </c>
      <c r="N99" s="135">
        <f t="shared" si="4"/>
        <v>0.28402749999999971</v>
      </c>
      <c r="O99" s="135">
        <f t="shared" si="4"/>
        <v>0.27886000000000016</v>
      </c>
      <c r="P99" s="135">
        <f t="shared" si="4"/>
        <v>0.2818250000000001</v>
      </c>
      <c r="Q99">
        <f t="shared" si="4"/>
        <v>0.11157000000000014</v>
      </c>
      <c r="R99">
        <f t="shared" si="4"/>
        <v>0.71668500000000024</v>
      </c>
      <c r="S99">
        <f t="shared" si="4"/>
        <v>0.10767999999999998</v>
      </c>
      <c r="T99">
        <f t="shared" si="4"/>
        <v>1.0359849999999997</v>
      </c>
      <c r="U99">
        <f t="shared" si="4"/>
        <v>0.34532249999999998</v>
      </c>
      <c r="V99">
        <f t="shared" si="4"/>
        <v>0.34523000000000009</v>
      </c>
      <c r="W99">
        <f t="shared" si="4"/>
        <v>1.8671524999999993</v>
      </c>
      <c r="X99">
        <f t="shared" si="4"/>
        <v>0.37342750000000008</v>
      </c>
      <c r="Y99">
        <f t="shared" si="4"/>
        <v>0.57216</v>
      </c>
      <c r="Z99">
        <f t="shared" si="4"/>
        <v>0.36212749999999988</v>
      </c>
      <c r="AA99">
        <f t="shared" si="4"/>
        <v>0.67101500000000025</v>
      </c>
      <c r="AB99">
        <f t="shared" si="4"/>
        <v>0.33546500000000001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15.170999999999999</v>
      </c>
      <c r="C17" s="136">
        <f>'IDT-1 Calculation'!DG17</f>
        <v>9.4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-24.570999999999998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38.655999999999999</v>
      </c>
      <c r="C18" s="136">
        <f>'IDT-1 Calculation'!DG18</f>
        <v>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-43.655999999999999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64.403000000000006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-64.403000000000006</v>
      </c>
      <c r="G19" s="141">
        <f t="shared" si="0"/>
        <v>0</v>
      </c>
    </row>
    <row r="20" spans="1:7">
      <c r="A20" s="140" t="s">
        <v>62</v>
      </c>
      <c r="B20" s="136">
        <f>'IDT-1 Calculation'!DF20</f>
        <v>91.926000000000002</v>
      </c>
      <c r="C20" s="136">
        <f>'IDT-1 Calculation'!DG20</f>
        <v>-5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-86.926000000000002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100</v>
      </c>
      <c r="C21" s="136">
        <f>'IDT-1 Calculation'!DG21</f>
        <v>-25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-75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83</v>
      </c>
      <c r="C22" s="136">
        <f>'IDT-1 Calculation'!DG22</f>
        <v>-35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-48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210.03399999999999</v>
      </c>
      <c r="C23" s="136">
        <f>'IDT-1 Calculation'!DG23</f>
        <v>-55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-155.03399999999999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217</v>
      </c>
      <c r="C24" s="136">
        <f>'IDT-1 Calculation'!DG24</f>
        <v>-55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-162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188</v>
      </c>
      <c r="C25" s="136">
        <f>'IDT-1 Calculation'!DG25</f>
        <v>-79.591999999999999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-108.408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150</v>
      </c>
      <c r="C26" s="136">
        <f>'IDT-1 Calculation'!DG26</f>
        <v>-63.503999999999998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-86.495999999999995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121</v>
      </c>
      <c r="C27" s="136">
        <f>'IDT-1 Calculation'!DG27</f>
        <v>-51.226999999999997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-69.772999999999996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58</v>
      </c>
      <c r="C28" s="136">
        <f>'IDT-1 Calculation'!DG28</f>
        <v>-24.555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-33.445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26</v>
      </c>
      <c r="C29" s="136">
        <f>'IDT-1 Calculation'!DG29</f>
        <v>-11.007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-14.993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10</v>
      </c>
      <c r="C57" s="136">
        <f>'IDT-1 Calculation'!DG57</f>
        <v>-4.234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-5.766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5.423</v>
      </c>
      <c r="C58" s="136">
        <f>'IDT-1 Calculation'!DG58</f>
        <v>-10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4.577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0.34465325000000002</v>
      </c>
      <c r="C99" s="152">
        <f>SUM(C3:C98)/4000</f>
        <v>-0.10117975</v>
      </c>
      <c r="D99" s="152">
        <f>SUM(D3:D98)/4000</f>
        <v>0</v>
      </c>
      <c r="E99" s="152">
        <f>SUM(E3:E98)/4000</f>
        <v>0</v>
      </c>
      <c r="F99" s="152">
        <f>SUM(F3:F98)/4000</f>
        <v>-0.24347350000000001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512.33513252464263</v>
      </c>
      <c r="L3">
        <v>11.040644244809855</v>
      </c>
      <c r="M3">
        <v>63.769664187514081</v>
      </c>
      <c r="N3">
        <v>51.882515579741941</v>
      </c>
      <c r="O3">
        <v>73.282949377567277</v>
      </c>
      <c r="P3">
        <v>24.820975398332372</v>
      </c>
      <c r="Q3">
        <v>9.0288835098335873</v>
      </c>
      <c r="R3">
        <v>18.614332420537895</v>
      </c>
      <c r="S3">
        <v>11.592979096267191</v>
      </c>
      <c r="T3">
        <v>0</v>
      </c>
      <c r="U3">
        <v>51.761048480527599</v>
      </c>
      <c r="V3">
        <v>5.1200355555555559</v>
      </c>
      <c r="W3">
        <v>15.279768525469168</v>
      </c>
      <c r="X3">
        <v>64.786429238050232</v>
      </c>
      <c r="Y3">
        <v>0</v>
      </c>
      <c r="Z3">
        <v>2.8784289600000004</v>
      </c>
      <c r="AA3">
        <v>12.340957824</v>
      </c>
      <c r="AB3">
        <v>5.7842815679999999</v>
      </c>
      <c r="AC3">
        <v>4.2505073280000003</v>
      </c>
      <c r="AD3">
        <v>4.003264080000001</v>
      </c>
      <c r="AE3">
        <v>12.678606</v>
      </c>
      <c r="AF3">
        <v>6.1515000000000004</v>
      </c>
      <c r="AG3">
        <v>24.431140799999998</v>
      </c>
      <c r="AH3">
        <v>20.546566560000002</v>
      </c>
      <c r="AI3">
        <v>0</v>
      </c>
      <c r="AJ3">
        <v>0</v>
      </c>
      <c r="AK3">
        <v>22.40748</v>
      </c>
      <c r="AL3">
        <v>15.604200000000001</v>
      </c>
      <c r="AM3">
        <v>2.3184297714285718</v>
      </c>
      <c r="AN3">
        <v>0</v>
      </c>
      <c r="AO3">
        <v>0.5068148400000001</v>
      </c>
      <c r="AP3">
        <v>0.45009215999999996</v>
      </c>
      <c r="AQ3">
        <v>22.009679999999999</v>
      </c>
      <c r="AR3">
        <v>21.819455999999999</v>
      </c>
      <c r="AS3">
        <v>14.415808896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39.149306972068338</v>
      </c>
      <c r="BB3">
        <f>SUM(B3:AZ3)-BA3</f>
        <v>1066.7632659542096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512.33513252464263</v>
      </c>
      <c r="L4">
        <v>11.040644244809855</v>
      </c>
      <c r="M4">
        <v>63.769664187514081</v>
      </c>
      <c r="N4">
        <v>51.882515579741941</v>
      </c>
      <c r="O4">
        <v>73.282949377567277</v>
      </c>
      <c r="P4">
        <v>24.820975398332372</v>
      </c>
      <c r="Q4">
        <v>9.0288835098335873</v>
      </c>
      <c r="R4">
        <v>18.614332420537895</v>
      </c>
      <c r="S4">
        <v>11.592979096267191</v>
      </c>
      <c r="T4">
        <v>0</v>
      </c>
      <c r="U4">
        <v>51.761048480527599</v>
      </c>
      <c r="V4">
        <v>5.1200355555555559</v>
      </c>
      <c r="W4">
        <v>15.279768525469168</v>
      </c>
      <c r="X4">
        <v>64.786429238050232</v>
      </c>
      <c r="Y4">
        <v>0</v>
      </c>
      <c r="Z4">
        <v>2.8784289600000004</v>
      </c>
      <c r="AA4">
        <v>12.340957824</v>
      </c>
      <c r="AB4">
        <v>5.7842815679999999</v>
      </c>
      <c r="AC4">
        <v>4.2505073280000003</v>
      </c>
      <c r="AD4">
        <v>4.003264080000001</v>
      </c>
      <c r="AE4">
        <v>12.678606</v>
      </c>
      <c r="AF4">
        <v>6.1515000000000004</v>
      </c>
      <c r="AG4">
        <v>24.431140799999998</v>
      </c>
      <c r="AH4">
        <v>20.546566560000002</v>
      </c>
      <c r="AI4">
        <v>0</v>
      </c>
      <c r="AJ4">
        <v>0</v>
      </c>
      <c r="AK4">
        <v>22.40748</v>
      </c>
      <c r="AL4">
        <v>26.006999999999994</v>
      </c>
      <c r="AM4">
        <v>2.3184297714285718</v>
      </c>
      <c r="AN4">
        <v>0</v>
      </c>
      <c r="AO4">
        <v>0.49480623360000003</v>
      </c>
      <c r="AP4">
        <v>0.45009215999999996</v>
      </c>
      <c r="AQ4">
        <v>22.009679999999999</v>
      </c>
      <c r="AR4">
        <v>21.819455999999999</v>
      </c>
      <c r="AS4">
        <v>14.415808896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39.517141244884854</v>
      </c>
      <c r="BB4">
        <f t="shared" ref="BB4:BB67" si="0">SUM(B4:AZ4)-BA4</f>
        <v>1076.7862230749931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512.33513252464263</v>
      </c>
      <c r="L5">
        <v>11.040644244809855</v>
      </c>
      <c r="M5">
        <v>63.769664187514081</v>
      </c>
      <c r="N5">
        <v>51.882515579741941</v>
      </c>
      <c r="O5">
        <v>73.282949377567277</v>
      </c>
      <c r="P5">
        <v>24.820975398332372</v>
      </c>
      <c r="Q5">
        <v>9.0288835098335873</v>
      </c>
      <c r="R5">
        <v>18.614332420537895</v>
      </c>
      <c r="S5">
        <v>11.592979096267191</v>
      </c>
      <c r="T5">
        <v>0</v>
      </c>
      <c r="U5">
        <v>51.761048480527599</v>
      </c>
      <c r="V5">
        <v>5.1200355555555559</v>
      </c>
      <c r="W5">
        <v>15.279768525469168</v>
      </c>
      <c r="X5">
        <v>64.786429238050232</v>
      </c>
      <c r="Y5">
        <v>0</v>
      </c>
      <c r="Z5">
        <v>2.8784289600000004</v>
      </c>
      <c r="AA5">
        <v>6.1704789120000001</v>
      </c>
      <c r="AB5">
        <v>5.7842815679999999</v>
      </c>
      <c r="AC5">
        <v>4.2505073280000003</v>
      </c>
      <c r="AD5">
        <v>4.003264080000001</v>
      </c>
      <c r="AE5">
        <v>12.678606</v>
      </c>
      <c r="AF5">
        <v>6.1515000000000004</v>
      </c>
      <c r="AG5">
        <v>24.431140799999998</v>
      </c>
      <c r="AH5">
        <v>20.546566560000002</v>
      </c>
      <c r="AI5">
        <v>0</v>
      </c>
      <c r="AJ5">
        <v>0</v>
      </c>
      <c r="AK5">
        <v>22.40748</v>
      </c>
      <c r="AL5">
        <v>59.816099999999985</v>
      </c>
      <c r="AM5">
        <v>2.3184297714285718</v>
      </c>
      <c r="AN5">
        <v>0</v>
      </c>
      <c r="AO5">
        <v>0.32010037920000001</v>
      </c>
      <c r="AP5">
        <v>0.45009215999999996</v>
      </c>
      <c r="AQ5">
        <v>22.009679999999999</v>
      </c>
      <c r="AR5">
        <v>21.819455999999999</v>
      </c>
      <c r="AS5">
        <v>14.415808896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40.489363179676587</v>
      </c>
      <c r="BB5">
        <f t="shared" si="0"/>
        <v>1103.2779163738014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512.33513252464263</v>
      </c>
      <c r="L6">
        <v>11.040644244809855</v>
      </c>
      <c r="M6">
        <v>63.769664187514081</v>
      </c>
      <c r="N6">
        <v>51.882515579741941</v>
      </c>
      <c r="O6">
        <v>73.282949377567277</v>
      </c>
      <c r="P6">
        <v>24.820975398332372</v>
      </c>
      <c r="Q6">
        <v>9.0288835098335873</v>
      </c>
      <c r="R6">
        <v>18.614332420537895</v>
      </c>
      <c r="S6">
        <v>11.592979096267191</v>
      </c>
      <c r="T6">
        <v>0</v>
      </c>
      <c r="U6">
        <v>51.761048480527599</v>
      </c>
      <c r="V6">
        <v>5.1200355555555559</v>
      </c>
      <c r="W6">
        <v>15.279768525469168</v>
      </c>
      <c r="X6">
        <v>64.786429238050232</v>
      </c>
      <c r="Y6">
        <v>0</v>
      </c>
      <c r="Z6">
        <v>2.8784289600000004</v>
      </c>
      <c r="AA6">
        <v>6.1704789120000001</v>
      </c>
      <c r="AB6">
        <v>5.7842815679999999</v>
      </c>
      <c r="AC6">
        <v>4.2505073280000003</v>
      </c>
      <c r="AD6">
        <v>4.003264080000001</v>
      </c>
      <c r="AE6">
        <v>12.678606</v>
      </c>
      <c r="AF6">
        <v>6.1515000000000004</v>
      </c>
      <c r="AG6">
        <v>24.431140799999998</v>
      </c>
      <c r="AH6">
        <v>20.546566560000002</v>
      </c>
      <c r="AI6">
        <v>0</v>
      </c>
      <c r="AJ6">
        <v>0</v>
      </c>
      <c r="AK6">
        <v>22.40748</v>
      </c>
      <c r="AL6">
        <v>59.816099999999985</v>
      </c>
      <c r="AM6">
        <v>2.3184297714285718</v>
      </c>
      <c r="AN6">
        <v>0</v>
      </c>
      <c r="AO6">
        <v>0.29065992480000008</v>
      </c>
      <c r="AP6">
        <v>0.45009215999999996</v>
      </c>
      <c r="AQ6">
        <v>22.009679999999999</v>
      </c>
      <c r="AR6">
        <v>21.819455999999999</v>
      </c>
      <c r="AS6">
        <v>14.415808896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40.488321397276586</v>
      </c>
      <c r="BB6">
        <f t="shared" si="0"/>
        <v>1103.2495177018011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512.33513252464263</v>
      </c>
      <c r="L7">
        <v>11.040644244809855</v>
      </c>
      <c r="M7">
        <v>63.769664187514081</v>
      </c>
      <c r="N7">
        <v>51.882515579741941</v>
      </c>
      <c r="O7">
        <v>73.282949377567277</v>
      </c>
      <c r="P7">
        <v>24.820975398332372</v>
      </c>
      <c r="Q7">
        <v>9.0288835098335873</v>
      </c>
      <c r="R7">
        <v>18.614332420537895</v>
      </c>
      <c r="S7">
        <v>11.592979096267191</v>
      </c>
      <c r="T7">
        <v>0</v>
      </c>
      <c r="U7">
        <v>51.761048480527599</v>
      </c>
      <c r="V7">
        <v>5.1200355555555559</v>
      </c>
      <c r="W7">
        <v>14.660369565217389</v>
      </c>
      <c r="X7">
        <v>64.786429238050232</v>
      </c>
      <c r="Y7">
        <v>0</v>
      </c>
      <c r="Z7">
        <v>2.8784289600000004</v>
      </c>
      <c r="AA7">
        <v>6.1704789120000001</v>
      </c>
      <c r="AB7">
        <v>5.7842815679999999</v>
      </c>
      <c r="AC7">
        <v>4.2505073280000003</v>
      </c>
      <c r="AD7">
        <v>4.003264080000001</v>
      </c>
      <c r="AE7">
        <v>12.678606</v>
      </c>
      <c r="AF7">
        <v>6.1515000000000004</v>
      </c>
      <c r="AG7">
        <v>24.431140799999998</v>
      </c>
      <c r="AH7">
        <v>20.546566560000002</v>
      </c>
      <c r="AI7">
        <v>0</v>
      </c>
      <c r="AJ7">
        <v>0</v>
      </c>
      <c r="AK7">
        <v>22.40748</v>
      </c>
      <c r="AL7">
        <v>59.816099999999985</v>
      </c>
      <c r="AM7">
        <v>2.3184297714285718</v>
      </c>
      <c r="AN7">
        <v>0</v>
      </c>
      <c r="AO7">
        <v>0.20621230560000003</v>
      </c>
      <c r="AP7">
        <v>0.45009215999999996</v>
      </c>
      <c r="AQ7">
        <v>22.009679999999999</v>
      </c>
      <c r="AR7">
        <v>21.819455999999999</v>
      </c>
      <c r="AS7">
        <v>14.415808896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40.463404852634518</v>
      </c>
      <c r="BB7">
        <f t="shared" si="0"/>
        <v>1102.5705876669915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512.33513252464263</v>
      </c>
      <c r="L8">
        <v>11.040644244809855</v>
      </c>
      <c r="M8">
        <v>63.769664187514081</v>
      </c>
      <c r="N8">
        <v>51.882515579741941</v>
      </c>
      <c r="O8">
        <v>73.282949377567277</v>
      </c>
      <c r="P8">
        <v>24.820975398332372</v>
      </c>
      <c r="Q8">
        <v>9.0288835098335873</v>
      </c>
      <c r="R8">
        <v>18.614332420537895</v>
      </c>
      <c r="S8">
        <v>11.592979096267191</v>
      </c>
      <c r="T8">
        <v>0</v>
      </c>
      <c r="U8">
        <v>51.761048480527599</v>
      </c>
      <c r="V8">
        <v>5.1200355555555559</v>
      </c>
      <c r="W8">
        <v>14.660369565217389</v>
      </c>
      <c r="X8">
        <v>64.786429238050232</v>
      </c>
      <c r="Y8">
        <v>0</v>
      </c>
      <c r="Z8">
        <v>2.8784289600000004</v>
      </c>
      <c r="AA8">
        <v>0</v>
      </c>
      <c r="AB8">
        <v>5.7842815679999999</v>
      </c>
      <c r="AC8">
        <v>4.2505073280000003</v>
      </c>
      <c r="AD8">
        <v>4.003264080000001</v>
      </c>
      <c r="AE8">
        <v>12.678606</v>
      </c>
      <c r="AF8">
        <v>6.1515000000000004</v>
      </c>
      <c r="AG8">
        <v>24.431140799999998</v>
      </c>
      <c r="AH8">
        <v>10.273283280000001</v>
      </c>
      <c r="AI8">
        <v>0</v>
      </c>
      <c r="AJ8">
        <v>0</v>
      </c>
      <c r="AK8">
        <v>22.40748</v>
      </c>
      <c r="AL8">
        <v>59.816099999999985</v>
      </c>
      <c r="AM8">
        <v>2.3184297714285718</v>
      </c>
      <c r="AN8">
        <v>0</v>
      </c>
      <c r="AO8">
        <v>0.20401718399999996</v>
      </c>
      <c r="AP8">
        <v>0.45009215999999996</v>
      </c>
      <c r="AQ8">
        <v>22.009679999999999</v>
      </c>
      <c r="AR8">
        <v>21.819455999999999</v>
      </c>
      <c r="AS8">
        <v>14.415808896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39.881218022234521</v>
      </c>
      <c r="BB8">
        <f t="shared" si="0"/>
        <v>1086.7068171837914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512.33513252464263</v>
      </c>
      <c r="L9">
        <v>11.040644244809855</v>
      </c>
      <c r="M9">
        <v>63.769664187514081</v>
      </c>
      <c r="N9">
        <v>51.882515579741941</v>
      </c>
      <c r="O9">
        <v>73.282949377567277</v>
      </c>
      <c r="P9">
        <v>24.820975398332372</v>
      </c>
      <c r="Q9">
        <v>9.0288835098335873</v>
      </c>
      <c r="R9">
        <v>18.614332420537895</v>
      </c>
      <c r="S9">
        <v>11.592979096267191</v>
      </c>
      <c r="T9">
        <v>0</v>
      </c>
      <c r="U9">
        <v>51.761048480527599</v>
      </c>
      <c r="V9">
        <v>5.1200355555555559</v>
      </c>
      <c r="W9">
        <v>14.660369565217389</v>
      </c>
      <c r="X9">
        <v>64.786429238050232</v>
      </c>
      <c r="Y9">
        <v>0</v>
      </c>
      <c r="Z9">
        <v>2.8784289600000004</v>
      </c>
      <c r="AA9">
        <v>0</v>
      </c>
      <c r="AB9">
        <v>5.7842815679999999</v>
      </c>
      <c r="AC9">
        <v>4.2505073280000003</v>
      </c>
      <c r="AD9">
        <v>4.003264080000001</v>
      </c>
      <c r="AE9">
        <v>12.678606</v>
      </c>
      <c r="AF9">
        <v>6.1515000000000004</v>
      </c>
      <c r="AG9">
        <v>24.431140799999998</v>
      </c>
      <c r="AH9">
        <v>10.273283280000001</v>
      </c>
      <c r="AI9">
        <v>0</v>
      </c>
      <c r="AJ9">
        <v>0</v>
      </c>
      <c r="AK9">
        <v>22.40748</v>
      </c>
      <c r="AL9">
        <v>59.816099999999985</v>
      </c>
      <c r="AM9">
        <v>2.3184297714285718</v>
      </c>
      <c r="AN9">
        <v>0</v>
      </c>
      <c r="AO9">
        <v>0.1993686912</v>
      </c>
      <c r="AP9">
        <v>0.45009215999999996</v>
      </c>
      <c r="AQ9">
        <v>7.5112400000000017</v>
      </c>
      <c r="AR9">
        <v>21.819455999999999</v>
      </c>
      <c r="AS9">
        <v>14.415808896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39.367808130329763</v>
      </c>
      <c r="BB9">
        <f t="shared" si="0"/>
        <v>1072.7171385828965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512.33513252464263</v>
      </c>
      <c r="L10">
        <v>11.040644244809855</v>
      </c>
      <c r="M10">
        <v>63.769664187514081</v>
      </c>
      <c r="N10">
        <v>51.882515579741941</v>
      </c>
      <c r="O10">
        <v>73.282949377567277</v>
      </c>
      <c r="P10">
        <v>24.820975398332372</v>
      </c>
      <c r="Q10">
        <v>9.0288835098335873</v>
      </c>
      <c r="R10">
        <v>18.614332420537895</v>
      </c>
      <c r="S10">
        <v>11.592979096267191</v>
      </c>
      <c r="T10">
        <v>0</v>
      </c>
      <c r="U10">
        <v>51.761048480527599</v>
      </c>
      <c r="V10">
        <v>5.1200355555555559</v>
      </c>
      <c r="W10">
        <v>14.660369565217389</v>
      </c>
      <c r="X10">
        <v>64.786429238050232</v>
      </c>
      <c r="Y10">
        <v>0</v>
      </c>
      <c r="Z10">
        <v>2.8784289600000004</v>
      </c>
      <c r="AA10">
        <v>0</v>
      </c>
      <c r="AB10">
        <v>5.7842815679999999</v>
      </c>
      <c r="AC10">
        <v>4.2505073280000003</v>
      </c>
      <c r="AD10">
        <v>4.003264080000001</v>
      </c>
      <c r="AE10">
        <v>12.678606</v>
      </c>
      <c r="AF10">
        <v>6.1515000000000004</v>
      </c>
      <c r="AG10">
        <v>24.431140799999998</v>
      </c>
      <c r="AH10">
        <v>10.273283280000001</v>
      </c>
      <c r="AI10">
        <v>0</v>
      </c>
      <c r="AJ10">
        <v>0</v>
      </c>
      <c r="AK10">
        <v>22.40748</v>
      </c>
      <c r="AL10">
        <v>59.816099999999985</v>
      </c>
      <c r="AM10">
        <v>2.3184297714285718</v>
      </c>
      <c r="AN10">
        <v>0</v>
      </c>
      <c r="AO10">
        <v>0.19045907999999998</v>
      </c>
      <c r="AP10">
        <v>0.45009215999999996</v>
      </c>
      <c r="AQ10">
        <v>6.9872000000000014</v>
      </c>
      <c r="AR10">
        <v>21.819455999999999</v>
      </c>
      <c r="AS10">
        <v>14.415808896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39.3489420459996</v>
      </c>
      <c r="BB10">
        <f t="shared" si="0"/>
        <v>1072.2030550560264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512.33513252464263</v>
      </c>
      <c r="L11">
        <v>11.040644244809855</v>
      </c>
      <c r="M11">
        <v>63.769664187514081</v>
      </c>
      <c r="N11">
        <v>51.882515579741941</v>
      </c>
      <c r="O11">
        <v>73.282949377567277</v>
      </c>
      <c r="P11">
        <v>24.820975398332372</v>
      </c>
      <c r="Q11">
        <v>9.0288835098335873</v>
      </c>
      <c r="R11">
        <v>18.614332420537895</v>
      </c>
      <c r="S11">
        <v>11.592979096267191</v>
      </c>
      <c r="T11">
        <v>0</v>
      </c>
      <c r="U11">
        <v>51.761048480527599</v>
      </c>
      <c r="V11">
        <v>5.1200355555555559</v>
      </c>
      <c r="W11">
        <v>15.279768525469168</v>
      </c>
      <c r="X11">
        <v>64.786429238050232</v>
      </c>
      <c r="Y11">
        <v>0</v>
      </c>
      <c r="Z11">
        <v>2.8784289600000004</v>
      </c>
      <c r="AA11">
        <v>0</v>
      </c>
      <c r="AB11">
        <v>5.7842815679999999</v>
      </c>
      <c r="AC11">
        <v>4.2505073280000003</v>
      </c>
      <c r="AD11">
        <v>4.003264080000001</v>
      </c>
      <c r="AE11">
        <v>12.678606</v>
      </c>
      <c r="AF11">
        <v>6.1515000000000004</v>
      </c>
      <c r="AG11">
        <v>24.431140799999998</v>
      </c>
      <c r="AH11">
        <v>10.273283280000001</v>
      </c>
      <c r="AI11">
        <v>0</v>
      </c>
      <c r="AJ11">
        <v>0</v>
      </c>
      <c r="AK11">
        <v>22.40748</v>
      </c>
      <c r="AL11">
        <v>59.816099999999985</v>
      </c>
      <c r="AM11">
        <v>2.3184297714285718</v>
      </c>
      <c r="AN11">
        <v>0</v>
      </c>
      <c r="AO11">
        <v>0.10949783040000001</v>
      </c>
      <c r="AP11">
        <v>0.45009215999999996</v>
      </c>
      <c r="AQ11">
        <v>0</v>
      </c>
      <c r="AR11">
        <v>21.819455999999999</v>
      </c>
      <c r="AS11">
        <v>14.415808896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39.12065629624167</v>
      </c>
      <c r="BB11">
        <f t="shared" si="0"/>
        <v>1065.9825785164362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512.33513252464263</v>
      </c>
      <c r="L12">
        <v>11.040644244809855</v>
      </c>
      <c r="M12">
        <v>63.769664187514081</v>
      </c>
      <c r="N12">
        <v>51.882515579741941</v>
      </c>
      <c r="O12">
        <v>73.282949377567277</v>
      </c>
      <c r="P12">
        <v>24.820975398332372</v>
      </c>
      <c r="Q12">
        <v>9.0288835098335873</v>
      </c>
      <c r="R12">
        <v>18.614332420537895</v>
      </c>
      <c r="S12">
        <v>11.592979096267191</v>
      </c>
      <c r="T12">
        <v>0</v>
      </c>
      <c r="U12">
        <v>51.761048480527599</v>
      </c>
      <c r="V12">
        <v>5.1200355555555559</v>
      </c>
      <c r="W12">
        <v>15.279768525469168</v>
      </c>
      <c r="X12">
        <v>64.786429238050232</v>
      </c>
      <c r="Y12">
        <v>0</v>
      </c>
      <c r="Z12">
        <v>2.8784289600000004</v>
      </c>
      <c r="AA12">
        <v>0</v>
      </c>
      <c r="AB12">
        <v>5.7842815679999999</v>
      </c>
      <c r="AC12">
        <v>4.2505073280000003</v>
      </c>
      <c r="AD12">
        <v>4.003264080000001</v>
      </c>
      <c r="AE12">
        <v>12.678606</v>
      </c>
      <c r="AF12">
        <v>6.1515000000000004</v>
      </c>
      <c r="AG12">
        <v>24.431140799999998</v>
      </c>
      <c r="AH12">
        <v>10.273283280000001</v>
      </c>
      <c r="AI12">
        <v>0</v>
      </c>
      <c r="AJ12">
        <v>0</v>
      </c>
      <c r="AK12">
        <v>22.40748</v>
      </c>
      <c r="AL12">
        <v>59.816099999999985</v>
      </c>
      <c r="AM12">
        <v>2.3184297714285718</v>
      </c>
      <c r="AN12">
        <v>0</v>
      </c>
      <c r="AO12">
        <v>0.1106599536</v>
      </c>
      <c r="AP12">
        <v>0.45009215999999996</v>
      </c>
      <c r="AQ12">
        <v>0</v>
      </c>
      <c r="AR12">
        <v>21.819455999999999</v>
      </c>
      <c r="AS12">
        <v>14.415808896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39.120697141841667</v>
      </c>
      <c r="BB12">
        <f t="shared" si="0"/>
        <v>1065.9836997940361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512.33513252464263</v>
      </c>
      <c r="L13">
        <v>11.040644244809855</v>
      </c>
      <c r="M13">
        <v>63.769664187514081</v>
      </c>
      <c r="N13">
        <v>51.882515579741941</v>
      </c>
      <c r="O13">
        <v>73.282949377567277</v>
      </c>
      <c r="P13">
        <v>24.820975398332372</v>
      </c>
      <c r="Q13">
        <v>9.0288835098335873</v>
      </c>
      <c r="R13">
        <v>18.614332420537895</v>
      </c>
      <c r="S13">
        <v>11.592979096267191</v>
      </c>
      <c r="T13">
        <v>0</v>
      </c>
      <c r="U13">
        <v>51.761048480527599</v>
      </c>
      <c r="V13">
        <v>5.1200355555555559</v>
      </c>
      <c r="W13">
        <v>15.279768525469168</v>
      </c>
      <c r="X13">
        <v>64.786429238050232</v>
      </c>
      <c r="Y13">
        <v>0</v>
      </c>
      <c r="Z13">
        <v>2.8784289600000004</v>
      </c>
      <c r="AA13">
        <v>0</v>
      </c>
      <c r="AB13">
        <v>5.7842815679999999</v>
      </c>
      <c r="AC13">
        <v>4.2505073280000003</v>
      </c>
      <c r="AD13">
        <v>4.003264080000001</v>
      </c>
      <c r="AE13">
        <v>12.678606</v>
      </c>
      <c r="AF13">
        <v>6.1515000000000004</v>
      </c>
      <c r="AG13">
        <v>24.431140799999998</v>
      </c>
      <c r="AH13">
        <v>10.273283280000001</v>
      </c>
      <c r="AI13">
        <v>0</v>
      </c>
      <c r="AJ13">
        <v>0</v>
      </c>
      <c r="AK13">
        <v>22.40748</v>
      </c>
      <c r="AL13">
        <v>34.675999999999995</v>
      </c>
      <c r="AM13">
        <v>2.3184297714285718</v>
      </c>
      <c r="AN13">
        <v>0</v>
      </c>
      <c r="AO13">
        <v>0.12512193119999998</v>
      </c>
      <c r="AP13">
        <v>2.7568144800000005</v>
      </c>
      <c r="AQ13">
        <v>0</v>
      </c>
      <c r="AR13">
        <v>21.819455999999999</v>
      </c>
      <c r="AS13">
        <v>14.415808896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38.312907679049928</v>
      </c>
      <c r="BB13">
        <f t="shared" si="0"/>
        <v>1043.9725735544282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512.33513252464263</v>
      </c>
      <c r="L14">
        <v>11.040644244809855</v>
      </c>
      <c r="M14">
        <v>63.769664187514081</v>
      </c>
      <c r="N14">
        <v>51.882515579741941</v>
      </c>
      <c r="O14">
        <v>73.282949377567277</v>
      </c>
      <c r="P14">
        <v>24.820975398332372</v>
      </c>
      <c r="Q14">
        <v>9.0288835098335873</v>
      </c>
      <c r="R14">
        <v>18.614332420537895</v>
      </c>
      <c r="S14">
        <v>11.592979096267191</v>
      </c>
      <c r="T14">
        <v>0</v>
      </c>
      <c r="U14">
        <v>51.761048480527599</v>
      </c>
      <c r="V14">
        <v>5.1200355555555559</v>
      </c>
      <c r="W14">
        <v>15.279768525469168</v>
      </c>
      <c r="X14">
        <v>64.786429238050232</v>
      </c>
      <c r="Y14">
        <v>0</v>
      </c>
      <c r="Z14">
        <v>2.8784289600000004</v>
      </c>
      <c r="AA14">
        <v>0</v>
      </c>
      <c r="AB14">
        <v>5.7842815679999999</v>
      </c>
      <c r="AC14">
        <v>4.2505073280000003</v>
      </c>
      <c r="AD14">
        <v>4.003264080000001</v>
      </c>
      <c r="AE14">
        <v>12.678606</v>
      </c>
      <c r="AF14">
        <v>6.1515000000000004</v>
      </c>
      <c r="AG14">
        <v>24.431140799999998</v>
      </c>
      <c r="AH14">
        <v>10.273283280000001</v>
      </c>
      <c r="AI14">
        <v>0</v>
      </c>
      <c r="AJ14">
        <v>0</v>
      </c>
      <c r="AK14">
        <v>22.40748</v>
      </c>
      <c r="AL14">
        <v>34.675999999999995</v>
      </c>
      <c r="AM14">
        <v>2.3184297714285718</v>
      </c>
      <c r="AN14">
        <v>0</v>
      </c>
      <c r="AO14">
        <v>0.29285504640000004</v>
      </c>
      <c r="AP14">
        <v>2.7568144800000005</v>
      </c>
      <c r="AQ14">
        <v>0</v>
      </c>
      <c r="AR14">
        <v>21.819455999999999</v>
      </c>
      <c r="AS14">
        <v>14.415808896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38.318845223849927</v>
      </c>
      <c r="BB14">
        <f t="shared" si="0"/>
        <v>1044.1343691248283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512.33513252464263</v>
      </c>
      <c r="L15">
        <v>11.040644244809855</v>
      </c>
      <c r="M15">
        <v>63.769664187514081</v>
      </c>
      <c r="N15">
        <v>51.882515579741941</v>
      </c>
      <c r="O15">
        <v>73.282949377567277</v>
      </c>
      <c r="P15">
        <v>24.820975398332372</v>
      </c>
      <c r="Q15">
        <v>9.0288835098335873</v>
      </c>
      <c r="R15">
        <v>18.614332420537895</v>
      </c>
      <c r="S15">
        <v>11.592979096267191</v>
      </c>
      <c r="T15">
        <v>0</v>
      </c>
      <c r="U15">
        <v>51.761048480527599</v>
      </c>
      <c r="V15">
        <v>5.1200355555555559</v>
      </c>
      <c r="W15">
        <v>15.279768525469168</v>
      </c>
      <c r="X15">
        <v>64.786429238050232</v>
      </c>
      <c r="Y15">
        <v>0</v>
      </c>
      <c r="Z15">
        <v>2.8784289600000004</v>
      </c>
      <c r="AA15">
        <v>0</v>
      </c>
      <c r="AB15">
        <v>5.7842815679999999</v>
      </c>
      <c r="AC15">
        <v>4.2505073280000003</v>
      </c>
      <c r="AD15">
        <v>4.003264080000001</v>
      </c>
      <c r="AE15">
        <v>12.678606</v>
      </c>
      <c r="AF15">
        <v>6.1515000000000004</v>
      </c>
      <c r="AG15">
        <v>24.431140799999998</v>
      </c>
      <c r="AH15">
        <v>10.273283280000001</v>
      </c>
      <c r="AI15">
        <v>0</v>
      </c>
      <c r="AJ15">
        <v>0</v>
      </c>
      <c r="AK15">
        <v>22.40748</v>
      </c>
      <c r="AL15">
        <v>34.675999999999995</v>
      </c>
      <c r="AM15">
        <v>2.3184297714285718</v>
      </c>
      <c r="AN15">
        <v>0</v>
      </c>
      <c r="AO15">
        <v>0.15675750720000001</v>
      </c>
      <c r="AP15">
        <v>2.7568144800000005</v>
      </c>
      <c r="AQ15">
        <v>0</v>
      </c>
      <c r="AR15">
        <v>23.274086400000002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38.351132133449923</v>
      </c>
      <c r="BB15">
        <f t="shared" si="0"/>
        <v>1045.014136793628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512.33513252464263</v>
      </c>
      <c r="L16">
        <v>11.040644244809855</v>
      </c>
      <c r="M16">
        <v>63.769664187514081</v>
      </c>
      <c r="N16">
        <v>51.882515579741941</v>
      </c>
      <c r="O16">
        <v>73.282949377567277</v>
      </c>
      <c r="P16">
        <v>24.820975398332372</v>
      </c>
      <c r="Q16">
        <v>9.0288835098335873</v>
      </c>
      <c r="R16">
        <v>18.614332420537895</v>
      </c>
      <c r="S16">
        <v>11.592979096267191</v>
      </c>
      <c r="T16">
        <v>0</v>
      </c>
      <c r="U16">
        <v>51.761048480527599</v>
      </c>
      <c r="V16">
        <v>5.1200355555555559</v>
      </c>
      <c r="W16">
        <v>15.279768525469168</v>
      </c>
      <c r="X16">
        <v>64.786429238050232</v>
      </c>
      <c r="Y16">
        <v>0</v>
      </c>
      <c r="Z16">
        <v>2.8784289600000004</v>
      </c>
      <c r="AA16">
        <v>0</v>
      </c>
      <c r="AB16">
        <v>5.7842815679999999</v>
      </c>
      <c r="AC16">
        <v>4.2505073280000003</v>
      </c>
      <c r="AD16">
        <v>4.003264080000001</v>
      </c>
      <c r="AE16">
        <v>12.678606</v>
      </c>
      <c r="AF16">
        <v>6.1515000000000004</v>
      </c>
      <c r="AG16">
        <v>24.431140799999998</v>
      </c>
      <c r="AH16">
        <v>10.273283280000001</v>
      </c>
      <c r="AI16">
        <v>0</v>
      </c>
      <c r="AJ16">
        <v>0</v>
      </c>
      <c r="AK16">
        <v>22.40748</v>
      </c>
      <c r="AL16">
        <v>34.675999999999995</v>
      </c>
      <c r="AM16">
        <v>2.3184297714285718</v>
      </c>
      <c r="AN16">
        <v>0</v>
      </c>
      <c r="AO16">
        <v>0.1648923696</v>
      </c>
      <c r="AP16">
        <v>2.7568144800000005</v>
      </c>
      <c r="AQ16">
        <v>0</v>
      </c>
      <c r="AR16">
        <v>23.274086400000002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38.35142024864993</v>
      </c>
      <c r="BB16">
        <f t="shared" si="0"/>
        <v>1045.0219835408282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512.33513252464263</v>
      </c>
      <c r="L17">
        <v>11.040644244809855</v>
      </c>
      <c r="M17">
        <v>63.769664187514081</v>
      </c>
      <c r="N17">
        <v>51.882515579741941</v>
      </c>
      <c r="O17">
        <v>73.282949377567277</v>
      </c>
      <c r="P17">
        <v>24.820975398332372</v>
      </c>
      <c r="Q17">
        <v>9.0288835098335873</v>
      </c>
      <c r="R17">
        <v>18.614332420537895</v>
      </c>
      <c r="S17">
        <v>11.592979096267191</v>
      </c>
      <c r="T17">
        <v>0</v>
      </c>
      <c r="U17">
        <v>51.761048480527599</v>
      </c>
      <c r="V17">
        <v>5.1200355555555559</v>
      </c>
      <c r="W17">
        <v>15.279768525469168</v>
      </c>
      <c r="X17">
        <v>64.786429238050232</v>
      </c>
      <c r="Y17">
        <v>0</v>
      </c>
      <c r="Z17">
        <v>2.8784289600000004</v>
      </c>
      <c r="AA17">
        <v>0</v>
      </c>
      <c r="AB17">
        <v>5.7842815679999999</v>
      </c>
      <c r="AC17">
        <v>4.2505073280000003</v>
      </c>
      <c r="AD17">
        <v>4.003264080000001</v>
      </c>
      <c r="AE17">
        <v>12.678606</v>
      </c>
      <c r="AF17">
        <v>6.1515000000000004</v>
      </c>
      <c r="AG17">
        <v>24.431140799999998</v>
      </c>
      <c r="AH17">
        <v>10.273283280000001</v>
      </c>
      <c r="AI17">
        <v>0</v>
      </c>
      <c r="AJ17">
        <v>0</v>
      </c>
      <c r="AK17">
        <v>22.40748</v>
      </c>
      <c r="AL17">
        <v>34.675999999999995</v>
      </c>
      <c r="AM17">
        <v>2.3184297714285718</v>
      </c>
      <c r="AN17">
        <v>0</v>
      </c>
      <c r="AO17">
        <v>0.10975608000000001</v>
      </c>
      <c r="AP17">
        <v>2.7568144800000005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38.349468004649935</v>
      </c>
      <c r="BB17">
        <f t="shared" si="0"/>
        <v>1044.968799495228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512.33513252464263</v>
      </c>
      <c r="L18">
        <v>11.040644244809855</v>
      </c>
      <c r="M18">
        <v>63.769664187514081</v>
      </c>
      <c r="N18">
        <v>51.882515579741941</v>
      </c>
      <c r="O18">
        <v>73.282949377567277</v>
      </c>
      <c r="P18">
        <v>24.820975398332372</v>
      </c>
      <c r="Q18">
        <v>9.0288835098335873</v>
      </c>
      <c r="R18">
        <v>18.614332420537895</v>
      </c>
      <c r="S18">
        <v>11.592979096267191</v>
      </c>
      <c r="T18">
        <v>0</v>
      </c>
      <c r="U18">
        <v>51.761048480527599</v>
      </c>
      <c r="V18">
        <v>5.1200355555555559</v>
      </c>
      <c r="W18">
        <v>15.279768525469168</v>
      </c>
      <c r="X18">
        <v>64.786429238050232</v>
      </c>
      <c r="Y18">
        <v>0</v>
      </c>
      <c r="Z18">
        <v>2.8784289600000004</v>
      </c>
      <c r="AA18">
        <v>0</v>
      </c>
      <c r="AB18">
        <v>5.7842815679999999</v>
      </c>
      <c r="AC18">
        <v>4.2505073280000003</v>
      </c>
      <c r="AD18">
        <v>4.003264080000001</v>
      </c>
      <c r="AE18">
        <v>18.595288800000002</v>
      </c>
      <c r="AF18">
        <v>6.1515000000000004</v>
      </c>
      <c r="AG18">
        <v>24.431140799999998</v>
      </c>
      <c r="AH18">
        <v>10.273283280000001</v>
      </c>
      <c r="AI18">
        <v>0</v>
      </c>
      <c r="AJ18">
        <v>0</v>
      </c>
      <c r="AK18">
        <v>22.40748</v>
      </c>
      <c r="AL18">
        <v>34.675999999999995</v>
      </c>
      <c r="AM18">
        <v>2.3184297714285718</v>
      </c>
      <c r="AN18">
        <v>0</v>
      </c>
      <c r="AO18">
        <v>0.1029124656</v>
      </c>
      <c r="AP18">
        <v>0.78766128000000002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38.488968465449943</v>
      </c>
      <c r="BB18">
        <f t="shared" si="0"/>
        <v>1048.7699850200281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512.33513252464263</v>
      </c>
      <c r="L19">
        <v>11.040644244809855</v>
      </c>
      <c r="M19">
        <v>63.769664187514081</v>
      </c>
      <c r="N19">
        <v>51.882515579741941</v>
      </c>
      <c r="O19">
        <v>73.282949377567277</v>
      </c>
      <c r="P19">
        <v>24.820975398332372</v>
      </c>
      <c r="Q19">
        <v>9.0288835098335873</v>
      </c>
      <c r="R19">
        <v>18.614332420537895</v>
      </c>
      <c r="S19">
        <v>11.592979096267191</v>
      </c>
      <c r="T19">
        <v>0</v>
      </c>
      <c r="U19">
        <v>51.761048480527599</v>
      </c>
      <c r="V19">
        <v>5.1200355555555559</v>
      </c>
      <c r="W19">
        <v>15.279768525469168</v>
      </c>
      <c r="X19">
        <v>64.786429238050232</v>
      </c>
      <c r="Y19">
        <v>0</v>
      </c>
      <c r="Z19">
        <v>2.8784289600000004</v>
      </c>
      <c r="AA19">
        <v>3.0880152000000005</v>
      </c>
      <c r="AB19">
        <v>5.7842815679999999</v>
      </c>
      <c r="AC19">
        <v>8.5010146560000006</v>
      </c>
      <c r="AD19">
        <v>4.003264080000001</v>
      </c>
      <c r="AE19">
        <v>18.595288800000002</v>
      </c>
      <c r="AF19">
        <v>6.1515000000000004</v>
      </c>
      <c r="AG19">
        <v>24.431140799999998</v>
      </c>
      <c r="AH19">
        <v>10.273283280000001</v>
      </c>
      <c r="AI19">
        <v>0</v>
      </c>
      <c r="AJ19">
        <v>0</v>
      </c>
      <c r="AK19">
        <v>22.40748</v>
      </c>
      <c r="AL19">
        <v>34.675999999999995</v>
      </c>
      <c r="AM19">
        <v>2.3184297714285718</v>
      </c>
      <c r="AN19">
        <v>0</v>
      </c>
      <c r="AO19">
        <v>9.8134848000000011E-2</v>
      </c>
      <c r="AP19">
        <v>0.78766128000000002</v>
      </c>
      <c r="AQ19">
        <v>6.9872000000000014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38.944435535849934</v>
      </c>
      <c r="BB19">
        <f t="shared" si="0"/>
        <v>1061.1808324600283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512.33513252464263</v>
      </c>
      <c r="L20">
        <v>11.040644244809855</v>
      </c>
      <c r="M20">
        <v>63.769664187514081</v>
      </c>
      <c r="N20">
        <v>51.882515579741941</v>
      </c>
      <c r="O20">
        <v>73.282949377567277</v>
      </c>
      <c r="P20">
        <v>24.820975398332372</v>
      </c>
      <c r="Q20">
        <v>9.0288835098335873</v>
      </c>
      <c r="R20">
        <v>18.614332420537895</v>
      </c>
      <c r="S20">
        <v>11.592979096267191</v>
      </c>
      <c r="T20">
        <v>0</v>
      </c>
      <c r="U20">
        <v>51.761048480527599</v>
      </c>
      <c r="V20">
        <v>5.1200355555555559</v>
      </c>
      <c r="W20">
        <v>15.279768525469168</v>
      </c>
      <c r="X20">
        <v>64.786429238050232</v>
      </c>
      <c r="Y20">
        <v>0</v>
      </c>
      <c r="Z20">
        <v>2.8784289600000004</v>
      </c>
      <c r="AA20">
        <v>6.1704789120000001</v>
      </c>
      <c r="AB20">
        <v>11.533435920000001</v>
      </c>
      <c r="AC20">
        <v>8.5010146560000006</v>
      </c>
      <c r="AD20">
        <v>4.003264080000001</v>
      </c>
      <c r="AE20">
        <v>18.595288800000002</v>
      </c>
      <c r="AF20">
        <v>6.1515000000000004</v>
      </c>
      <c r="AG20">
        <v>24.431140799999998</v>
      </c>
      <c r="AH20">
        <v>10.273283280000001</v>
      </c>
      <c r="AI20">
        <v>0</v>
      </c>
      <c r="AJ20">
        <v>0</v>
      </c>
      <c r="AK20">
        <v>22.40748</v>
      </c>
      <c r="AL20">
        <v>34.675999999999995</v>
      </c>
      <c r="AM20">
        <v>2.3184297714285718</v>
      </c>
      <c r="AN20">
        <v>0</v>
      </c>
      <c r="AO20">
        <v>6.4820649600000002E-2</v>
      </c>
      <c r="AP20">
        <v>0.78766128000000002</v>
      </c>
      <c r="AQ20">
        <v>6.9872000000000014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39.255895972649924</v>
      </c>
      <c r="BB20">
        <f t="shared" si="0"/>
        <v>1069.6676758888282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512.33513252464263</v>
      </c>
      <c r="L21">
        <v>11.040644244809855</v>
      </c>
      <c r="M21">
        <v>63.769664187514081</v>
      </c>
      <c r="N21">
        <v>51.882515579741941</v>
      </c>
      <c r="O21">
        <v>73.282949377567277</v>
      </c>
      <c r="P21">
        <v>24.820975398332372</v>
      </c>
      <c r="Q21">
        <v>9.0288835098335873</v>
      </c>
      <c r="R21">
        <v>18.614332420537895</v>
      </c>
      <c r="S21">
        <v>11.592979096267191</v>
      </c>
      <c r="T21">
        <v>0</v>
      </c>
      <c r="U21">
        <v>51.761048480527599</v>
      </c>
      <c r="V21">
        <v>5.1200355555555559</v>
      </c>
      <c r="W21">
        <v>15.279768525469168</v>
      </c>
      <c r="X21">
        <v>64.786429238050232</v>
      </c>
      <c r="Y21">
        <v>0</v>
      </c>
      <c r="Z21">
        <v>2.8784289600000004</v>
      </c>
      <c r="AA21">
        <v>9.2640455999999993</v>
      </c>
      <c r="AB21">
        <v>11.533435920000001</v>
      </c>
      <c r="AC21">
        <v>8.5010146560000006</v>
      </c>
      <c r="AD21">
        <v>8.0065281600000002</v>
      </c>
      <c r="AE21">
        <v>18.595288800000002</v>
      </c>
      <c r="AF21">
        <v>6.1515000000000004</v>
      </c>
      <c r="AG21">
        <v>24.431140799999998</v>
      </c>
      <c r="AH21">
        <v>10.273283280000001</v>
      </c>
      <c r="AI21">
        <v>0</v>
      </c>
      <c r="AJ21">
        <v>0</v>
      </c>
      <c r="AK21">
        <v>22.40748</v>
      </c>
      <c r="AL21">
        <v>26.006999999999994</v>
      </c>
      <c r="AM21">
        <v>2.3184297714285718</v>
      </c>
      <c r="AN21">
        <v>0</v>
      </c>
      <c r="AO21">
        <v>2.28550896E-2</v>
      </c>
      <c r="AP21">
        <v>0.78766128000000002</v>
      </c>
      <c r="AQ21">
        <v>6.9872000000000014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39.198755668649923</v>
      </c>
      <c r="BB21">
        <f t="shared" si="0"/>
        <v>1068.1106814008283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512.33513252464263</v>
      </c>
      <c r="L22">
        <v>11.040644244809855</v>
      </c>
      <c r="M22">
        <v>63.769664187514081</v>
      </c>
      <c r="N22">
        <v>51.882515579741941</v>
      </c>
      <c r="O22">
        <v>73.282949377567277</v>
      </c>
      <c r="P22">
        <v>24.820975398332372</v>
      </c>
      <c r="Q22">
        <v>9.0288835098335873</v>
      </c>
      <c r="R22">
        <v>18.614332420537895</v>
      </c>
      <c r="S22">
        <v>11.592979096267191</v>
      </c>
      <c r="T22">
        <v>0</v>
      </c>
      <c r="U22">
        <v>51.761048480527599</v>
      </c>
      <c r="V22">
        <v>5.1200355555555559</v>
      </c>
      <c r="W22">
        <v>15.279768525469168</v>
      </c>
      <c r="X22">
        <v>64.786429238050232</v>
      </c>
      <c r="Y22">
        <v>0</v>
      </c>
      <c r="Z22">
        <v>2.8784289600000004</v>
      </c>
      <c r="AA22">
        <v>12.340957824</v>
      </c>
      <c r="AB22">
        <v>11.533435920000001</v>
      </c>
      <c r="AC22">
        <v>8.5010146560000006</v>
      </c>
      <c r="AD22">
        <v>8.0065281600000002</v>
      </c>
      <c r="AE22">
        <v>18.595288800000002</v>
      </c>
      <c r="AF22">
        <v>6.1515000000000004</v>
      </c>
      <c r="AG22">
        <v>24.431140799999998</v>
      </c>
      <c r="AH22">
        <v>10.77239016</v>
      </c>
      <c r="AI22">
        <v>0</v>
      </c>
      <c r="AJ22">
        <v>0</v>
      </c>
      <c r="AK22">
        <v>22.40748</v>
      </c>
      <c r="AL22">
        <v>26.006999999999994</v>
      </c>
      <c r="AM22">
        <v>4.6368595428571426</v>
      </c>
      <c r="AN22">
        <v>0</v>
      </c>
      <c r="AO22">
        <v>0.1029124656</v>
      </c>
      <c r="AP22">
        <v>0.78766128000000002</v>
      </c>
      <c r="AQ22">
        <v>6.9872000000000014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39.410253615100714</v>
      </c>
      <c r="BB22">
        <f t="shared" si="0"/>
        <v>1073.8736897058061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512.33513252464263</v>
      </c>
      <c r="L23">
        <v>11.040644244809855</v>
      </c>
      <c r="M23">
        <v>63.769664187514081</v>
      </c>
      <c r="N23">
        <v>51.882515579741941</v>
      </c>
      <c r="O23">
        <v>73.282949377567277</v>
      </c>
      <c r="P23">
        <v>24.820975398332372</v>
      </c>
      <c r="Q23">
        <v>9.0288835098335873</v>
      </c>
      <c r="R23">
        <v>18.614332420537895</v>
      </c>
      <c r="S23">
        <v>11.592979096267191</v>
      </c>
      <c r="T23">
        <v>0</v>
      </c>
      <c r="U23">
        <v>51.761048480527599</v>
      </c>
      <c r="V23">
        <v>5.1200355555555559</v>
      </c>
      <c r="W23">
        <v>15.279768525469168</v>
      </c>
      <c r="X23">
        <v>64.786429238050232</v>
      </c>
      <c r="Y23">
        <v>0</v>
      </c>
      <c r="Z23">
        <v>2.8784289600000004</v>
      </c>
      <c r="AA23">
        <v>12.340957824</v>
      </c>
      <c r="AB23">
        <v>11.533435920000001</v>
      </c>
      <c r="AC23">
        <v>8.5010146560000006</v>
      </c>
      <c r="AD23">
        <v>8.0065281600000002</v>
      </c>
      <c r="AE23">
        <v>21.712535395200003</v>
      </c>
      <c r="AF23">
        <v>6.1515000000000004</v>
      </c>
      <c r="AG23">
        <v>24.431140799999998</v>
      </c>
      <c r="AH23">
        <v>20.546566560000002</v>
      </c>
      <c r="AI23">
        <v>1.1182032</v>
      </c>
      <c r="AJ23">
        <v>0</v>
      </c>
      <c r="AK23">
        <v>22.40748</v>
      </c>
      <c r="AL23">
        <v>26.006999999999994</v>
      </c>
      <c r="AM23">
        <v>6.9552893142857153</v>
      </c>
      <c r="AN23">
        <v>0</v>
      </c>
      <c r="AO23">
        <v>0</v>
      </c>
      <c r="AP23">
        <v>0.67513823999999989</v>
      </c>
      <c r="AQ23">
        <v>13.974400000000003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40.279481211945182</v>
      </c>
      <c r="BB23">
        <f t="shared" si="0"/>
        <v>1097.5589129699902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512.33513252464263</v>
      </c>
      <c r="L24">
        <v>11.040644244809855</v>
      </c>
      <c r="M24">
        <v>63.769664187514081</v>
      </c>
      <c r="N24">
        <v>51.882515579741941</v>
      </c>
      <c r="O24">
        <v>73.282949377567277</v>
      </c>
      <c r="P24">
        <v>24.820975398332372</v>
      </c>
      <c r="Q24">
        <v>9.0288835098335873</v>
      </c>
      <c r="R24">
        <v>18.614332420537895</v>
      </c>
      <c r="S24">
        <v>11.592979096267191</v>
      </c>
      <c r="T24">
        <v>0</v>
      </c>
      <c r="U24">
        <v>51.761048480527599</v>
      </c>
      <c r="V24">
        <v>5.1200355555555559</v>
      </c>
      <c r="W24">
        <v>15.279768525469168</v>
      </c>
      <c r="X24">
        <v>64.786429238050232</v>
      </c>
      <c r="Y24">
        <v>0</v>
      </c>
      <c r="Z24">
        <v>2.8784289600000004</v>
      </c>
      <c r="AA24">
        <v>12.340957824</v>
      </c>
      <c r="AB24">
        <v>11.533435920000001</v>
      </c>
      <c r="AC24">
        <v>8.5010146560000006</v>
      </c>
      <c r="AD24">
        <v>8.0065281600000002</v>
      </c>
      <c r="AE24">
        <v>21.712535395200003</v>
      </c>
      <c r="AF24">
        <v>6.1515000000000004</v>
      </c>
      <c r="AG24">
        <v>24.431140799999998</v>
      </c>
      <c r="AH24">
        <v>30.819849840000003</v>
      </c>
      <c r="AI24">
        <v>3.3546095999999994</v>
      </c>
      <c r="AJ24">
        <v>0</v>
      </c>
      <c r="AK24">
        <v>22.40748</v>
      </c>
      <c r="AL24">
        <v>26.006999999999994</v>
      </c>
      <c r="AM24">
        <v>6.9552893142857153</v>
      </c>
      <c r="AN24">
        <v>0</v>
      </c>
      <c r="AO24">
        <v>0</v>
      </c>
      <c r="AP24">
        <v>0.67513823999999989</v>
      </c>
      <c r="AQ24">
        <v>22.009679999999999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41.006773426580096</v>
      </c>
      <c r="BB24">
        <f t="shared" si="0"/>
        <v>1117.3765904353552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512.33513252464263</v>
      </c>
      <c r="L25">
        <v>11.040644244809855</v>
      </c>
      <c r="M25">
        <v>63.769664187514081</v>
      </c>
      <c r="N25">
        <v>51.882515579741941</v>
      </c>
      <c r="O25">
        <v>73.282949377567277</v>
      </c>
      <c r="P25">
        <v>24.820975398332372</v>
      </c>
      <c r="Q25">
        <v>9.0288835098335873</v>
      </c>
      <c r="R25">
        <v>18.614332420537895</v>
      </c>
      <c r="S25">
        <v>11.592979096267191</v>
      </c>
      <c r="T25">
        <v>0</v>
      </c>
      <c r="U25">
        <v>51.761048480527599</v>
      </c>
      <c r="V25">
        <v>5.1200355555555559</v>
      </c>
      <c r="W25">
        <v>15.279768525469168</v>
      </c>
      <c r="X25">
        <v>64.786429238050232</v>
      </c>
      <c r="Y25">
        <v>0</v>
      </c>
      <c r="Z25">
        <v>5.7568579200000007</v>
      </c>
      <c r="AA25">
        <v>12.340957824</v>
      </c>
      <c r="AB25">
        <v>11.533435920000001</v>
      </c>
      <c r="AC25">
        <v>8.5010146560000006</v>
      </c>
      <c r="AD25">
        <v>8.0065281600000002</v>
      </c>
      <c r="AE25">
        <v>21.712535395200003</v>
      </c>
      <c r="AF25">
        <v>6.1515000000000004</v>
      </c>
      <c r="AG25">
        <v>24.431140799999998</v>
      </c>
      <c r="AH25">
        <v>30.819849840000003</v>
      </c>
      <c r="AI25">
        <v>14.536641600000001</v>
      </c>
      <c r="AJ25">
        <v>0</v>
      </c>
      <c r="AK25">
        <v>22.40748</v>
      </c>
      <c r="AL25">
        <v>26.006999999999994</v>
      </c>
      <c r="AM25">
        <v>6.9552893142857153</v>
      </c>
      <c r="AN25">
        <v>0</v>
      </c>
      <c r="AO25">
        <v>0</v>
      </c>
      <c r="AP25">
        <v>0.67513823999999989</v>
      </c>
      <c r="AQ25">
        <v>22.009679999999999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41.504513516180097</v>
      </c>
      <c r="BB25">
        <f t="shared" si="0"/>
        <v>1130.9393113057552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512.33513252464263</v>
      </c>
      <c r="L26">
        <v>11.040644244809855</v>
      </c>
      <c r="M26">
        <v>63.769664187514081</v>
      </c>
      <c r="N26">
        <v>51.882515579741941</v>
      </c>
      <c r="O26">
        <v>73.282949377567277</v>
      </c>
      <c r="P26">
        <v>24.820975398332372</v>
      </c>
      <c r="Q26">
        <v>9.0288835098335873</v>
      </c>
      <c r="R26">
        <v>18.614332420537895</v>
      </c>
      <c r="S26">
        <v>11.592979096267191</v>
      </c>
      <c r="T26">
        <v>0</v>
      </c>
      <c r="U26">
        <v>51.761048480527599</v>
      </c>
      <c r="V26">
        <v>5.1200355555555559</v>
      </c>
      <c r="W26">
        <v>15.279768525469168</v>
      </c>
      <c r="X26">
        <v>64.786429238050232</v>
      </c>
      <c r="Y26">
        <v>0</v>
      </c>
      <c r="Z26">
        <v>5.7568579200000007</v>
      </c>
      <c r="AA26">
        <v>12.340957824</v>
      </c>
      <c r="AB26">
        <v>11.533435920000001</v>
      </c>
      <c r="AC26">
        <v>8.5010146560000006</v>
      </c>
      <c r="AD26">
        <v>8.0065281600000002</v>
      </c>
      <c r="AE26">
        <v>21.712535395200003</v>
      </c>
      <c r="AF26">
        <v>6.1515000000000004</v>
      </c>
      <c r="AG26">
        <v>24.431140799999998</v>
      </c>
      <c r="AH26">
        <v>30.819849840000003</v>
      </c>
      <c r="AI26">
        <v>21.804962400000001</v>
      </c>
      <c r="AJ26">
        <v>0</v>
      </c>
      <c r="AK26">
        <v>22.40748</v>
      </c>
      <c r="AL26">
        <v>26.006999999999994</v>
      </c>
      <c r="AM26">
        <v>6.9552893142857153</v>
      </c>
      <c r="AN26">
        <v>0</v>
      </c>
      <c r="AO26">
        <v>0</v>
      </c>
      <c r="AP26">
        <v>0.67513823999999989</v>
      </c>
      <c r="AQ26">
        <v>22.009679999999999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41.761812248180092</v>
      </c>
      <c r="BB26">
        <f t="shared" si="0"/>
        <v>1137.9503333737553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512.33513252464263</v>
      </c>
      <c r="L27">
        <v>11.040644244809855</v>
      </c>
      <c r="M27">
        <v>63.769664187514081</v>
      </c>
      <c r="N27">
        <v>51.882515579741941</v>
      </c>
      <c r="O27">
        <v>73.282949377567277</v>
      </c>
      <c r="P27">
        <v>24.820975398332372</v>
      </c>
      <c r="Q27">
        <v>9.0288835098335873</v>
      </c>
      <c r="R27">
        <v>18.614332420537895</v>
      </c>
      <c r="S27">
        <v>11.592979096267191</v>
      </c>
      <c r="T27">
        <v>0</v>
      </c>
      <c r="U27">
        <v>51.761048480527599</v>
      </c>
      <c r="V27">
        <v>5.1200355555555559</v>
      </c>
      <c r="W27">
        <v>15.279768525469168</v>
      </c>
      <c r="X27">
        <v>64.786429238050232</v>
      </c>
      <c r="Y27">
        <v>0</v>
      </c>
      <c r="Z27">
        <v>5.7568579200000007</v>
      </c>
      <c r="AA27">
        <v>12.340957824</v>
      </c>
      <c r="AB27">
        <v>11.533435920000001</v>
      </c>
      <c r="AC27">
        <v>8.5010146560000006</v>
      </c>
      <c r="AD27">
        <v>8.0065281600000002</v>
      </c>
      <c r="AE27">
        <v>21.712535395200003</v>
      </c>
      <c r="AF27">
        <v>6.1515000000000004</v>
      </c>
      <c r="AG27">
        <v>24.431140799999998</v>
      </c>
      <c r="AH27">
        <v>30.819849840000003</v>
      </c>
      <c r="AI27">
        <v>21.804962400000001</v>
      </c>
      <c r="AJ27">
        <v>0</v>
      </c>
      <c r="AK27">
        <v>22.40748</v>
      </c>
      <c r="AL27">
        <v>26.006999999999994</v>
      </c>
      <c r="AM27">
        <v>6.9552893142857153</v>
      </c>
      <c r="AN27">
        <v>0</v>
      </c>
      <c r="AO27">
        <v>0</v>
      </c>
      <c r="AP27">
        <v>0.67513823999999989</v>
      </c>
      <c r="AQ27">
        <v>22.009679999999999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41.710318244180101</v>
      </c>
      <c r="BB27">
        <f t="shared" si="0"/>
        <v>1136.5471969777552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512.33513252464263</v>
      </c>
      <c r="L28">
        <v>11.040644244809855</v>
      </c>
      <c r="M28">
        <v>63.769664187514081</v>
      </c>
      <c r="N28">
        <v>51.882515579741941</v>
      </c>
      <c r="O28">
        <v>73.282949377567277</v>
      </c>
      <c r="P28">
        <v>24.820975398332372</v>
      </c>
      <c r="Q28">
        <v>9.0288835098335873</v>
      </c>
      <c r="R28">
        <v>18.614332420537895</v>
      </c>
      <c r="S28">
        <v>11.592979096267191</v>
      </c>
      <c r="T28">
        <v>0</v>
      </c>
      <c r="U28">
        <v>51.761048480527599</v>
      </c>
      <c r="V28">
        <v>5.1200355555555559</v>
      </c>
      <c r="W28">
        <v>15.279768525469168</v>
      </c>
      <c r="X28">
        <v>64.786429238050232</v>
      </c>
      <c r="Y28">
        <v>0</v>
      </c>
      <c r="Z28">
        <v>5.7568579200000007</v>
      </c>
      <c r="AA28">
        <v>12.340957824</v>
      </c>
      <c r="AB28">
        <v>11.533435920000001</v>
      </c>
      <c r="AC28">
        <v>8.5010146560000006</v>
      </c>
      <c r="AD28">
        <v>8.0065281600000002</v>
      </c>
      <c r="AE28">
        <v>21.712535395200003</v>
      </c>
      <c r="AF28">
        <v>6.1515000000000004</v>
      </c>
      <c r="AG28">
        <v>24.431140799999998</v>
      </c>
      <c r="AH28">
        <v>30.819849840000003</v>
      </c>
      <c r="AI28">
        <v>21.804962400000001</v>
      </c>
      <c r="AJ28">
        <v>0</v>
      </c>
      <c r="AK28">
        <v>22.40748</v>
      </c>
      <c r="AL28">
        <v>26.006999999999994</v>
      </c>
      <c r="AM28">
        <v>6.9552893142857153</v>
      </c>
      <c r="AN28">
        <v>0</v>
      </c>
      <c r="AO28">
        <v>0</v>
      </c>
      <c r="AP28">
        <v>0.67513823999999989</v>
      </c>
      <c r="AQ28">
        <v>22.009679999999999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41.710318244180101</v>
      </c>
      <c r="BB28">
        <f t="shared" si="0"/>
        <v>1136.5471969777552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512.33513252464263</v>
      </c>
      <c r="L29">
        <v>11.040644244809855</v>
      </c>
      <c r="M29">
        <v>63.769664187514081</v>
      </c>
      <c r="N29">
        <v>51.882515579741941</v>
      </c>
      <c r="O29">
        <v>73.282949377567277</v>
      </c>
      <c r="P29">
        <v>24.820975398332372</v>
      </c>
      <c r="Q29">
        <v>9.0288835098335873</v>
      </c>
      <c r="R29">
        <v>18.614332420537895</v>
      </c>
      <c r="S29">
        <v>11.592979096267191</v>
      </c>
      <c r="T29">
        <v>0</v>
      </c>
      <c r="U29">
        <v>51.761048480527599</v>
      </c>
      <c r="V29">
        <v>5.1200355555555559</v>
      </c>
      <c r="W29">
        <v>15.279768525469168</v>
      </c>
      <c r="X29">
        <v>64.786429238050232</v>
      </c>
      <c r="Y29">
        <v>0</v>
      </c>
      <c r="Z29">
        <v>5.7568579200000007</v>
      </c>
      <c r="AA29">
        <v>12.340957824</v>
      </c>
      <c r="AB29">
        <v>11.533435920000001</v>
      </c>
      <c r="AC29">
        <v>8.5010146560000006</v>
      </c>
      <c r="AD29">
        <v>8.0065281600000002</v>
      </c>
      <c r="AE29">
        <v>21.712535395200003</v>
      </c>
      <c r="AF29">
        <v>6.1515000000000004</v>
      </c>
      <c r="AG29">
        <v>24.431140799999998</v>
      </c>
      <c r="AH29">
        <v>30.819849840000003</v>
      </c>
      <c r="AI29">
        <v>21.804962400000001</v>
      </c>
      <c r="AJ29">
        <v>0</v>
      </c>
      <c r="AK29">
        <v>22.40748</v>
      </c>
      <c r="AL29">
        <v>26.006999999999994</v>
      </c>
      <c r="AM29">
        <v>6.9552893142857153</v>
      </c>
      <c r="AN29">
        <v>0</v>
      </c>
      <c r="AO29">
        <v>0</v>
      </c>
      <c r="AP29">
        <v>0.67513823999999989</v>
      </c>
      <c r="AQ29">
        <v>22.009679999999999</v>
      </c>
      <c r="AR29">
        <v>21.819455999999999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41.710318244180101</v>
      </c>
      <c r="BB29">
        <f t="shared" si="0"/>
        <v>1136.5471969777552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512.33513252464263</v>
      </c>
      <c r="L30">
        <v>11.040644244809855</v>
      </c>
      <c r="M30">
        <v>63.769664187514081</v>
      </c>
      <c r="N30">
        <v>51.882515579741941</v>
      </c>
      <c r="O30">
        <v>73.282949377567277</v>
      </c>
      <c r="P30">
        <v>24.820975398332372</v>
      </c>
      <c r="Q30">
        <v>9.0288835098335873</v>
      </c>
      <c r="R30">
        <v>18.614332420537895</v>
      </c>
      <c r="S30">
        <v>11.592979096267191</v>
      </c>
      <c r="T30">
        <v>0</v>
      </c>
      <c r="U30">
        <v>51.761048480527599</v>
      </c>
      <c r="V30">
        <v>5.1200355555555559</v>
      </c>
      <c r="W30">
        <v>15.279768525469168</v>
      </c>
      <c r="X30">
        <v>64.786429238050232</v>
      </c>
      <c r="Y30">
        <v>0</v>
      </c>
      <c r="Z30">
        <v>5.7568579200000007</v>
      </c>
      <c r="AA30">
        <v>6.1704789120000001</v>
      </c>
      <c r="AB30">
        <v>11.533435920000001</v>
      </c>
      <c r="AC30">
        <v>8.5010146560000006</v>
      </c>
      <c r="AD30">
        <v>8.0065281600000002</v>
      </c>
      <c r="AE30">
        <v>18.595288800000002</v>
      </c>
      <c r="AF30">
        <v>6.1515000000000004</v>
      </c>
      <c r="AG30">
        <v>24.431140799999998</v>
      </c>
      <c r="AH30">
        <v>30.819849840000003</v>
      </c>
      <c r="AI30">
        <v>14.536641600000001</v>
      </c>
      <c r="AJ30">
        <v>0</v>
      </c>
      <c r="AK30">
        <v>22.40748</v>
      </c>
      <c r="AL30">
        <v>26.006999999999994</v>
      </c>
      <c r="AM30">
        <v>4.6368595428571426</v>
      </c>
      <c r="AN30">
        <v>0</v>
      </c>
      <c r="AO30">
        <v>0</v>
      </c>
      <c r="AP30">
        <v>0.67513823999999989</v>
      </c>
      <c r="AQ30">
        <v>22.009679999999999</v>
      </c>
      <c r="AR30">
        <v>21.819455999999999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41.042161658535633</v>
      </c>
      <c r="BB30">
        <f t="shared" si="0"/>
        <v>1118.3408774847712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512.33513252464263</v>
      </c>
      <c r="L31">
        <v>11.040644244809855</v>
      </c>
      <c r="M31">
        <v>63.769664187514081</v>
      </c>
      <c r="N31">
        <v>51.882515579741941</v>
      </c>
      <c r="O31">
        <v>73.282949377567277</v>
      </c>
      <c r="P31">
        <v>24.820975398332372</v>
      </c>
      <c r="Q31">
        <v>9.0288835098335873</v>
      </c>
      <c r="R31">
        <v>18.614332420537895</v>
      </c>
      <c r="S31">
        <v>11.592979096267191</v>
      </c>
      <c r="T31">
        <v>0</v>
      </c>
      <c r="U31">
        <v>51.761048480527599</v>
      </c>
      <c r="V31">
        <v>5.1200355555555559</v>
      </c>
      <c r="W31">
        <v>15.279768525469168</v>
      </c>
      <c r="X31">
        <v>64.786429238050232</v>
      </c>
      <c r="Y31">
        <v>0</v>
      </c>
      <c r="Z31">
        <v>5.7568579200000007</v>
      </c>
      <c r="AA31">
        <v>6.1704789120000001</v>
      </c>
      <c r="AB31">
        <v>11.533435920000001</v>
      </c>
      <c r="AC31">
        <v>8.5010146560000006</v>
      </c>
      <c r="AD31">
        <v>8.0065281600000002</v>
      </c>
      <c r="AE31">
        <v>18.595288800000002</v>
      </c>
      <c r="AF31">
        <v>6.1515000000000004</v>
      </c>
      <c r="AG31">
        <v>24.431140799999998</v>
      </c>
      <c r="AH31">
        <v>30.819849840000003</v>
      </c>
      <c r="AI31">
        <v>2.7955080000000003</v>
      </c>
      <c r="AJ31">
        <v>0</v>
      </c>
      <c r="AK31">
        <v>22.40748</v>
      </c>
      <c r="AL31">
        <v>26.006999999999994</v>
      </c>
      <c r="AM31">
        <v>2.3184297714285718</v>
      </c>
      <c r="AN31">
        <v>0</v>
      </c>
      <c r="AO31">
        <v>0</v>
      </c>
      <c r="AP31">
        <v>0.67513823999999989</v>
      </c>
      <c r="AQ31">
        <v>14.935140000000001</v>
      </c>
      <c r="AR31">
        <v>21.819455999999999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40.294013751380078</v>
      </c>
      <c r="BB31">
        <f t="shared" si="0"/>
        <v>1097.9549220204983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512.33513252464263</v>
      </c>
      <c r="L32">
        <v>11.040644244809855</v>
      </c>
      <c r="M32">
        <v>63.769664187514081</v>
      </c>
      <c r="N32">
        <v>51.882515579741941</v>
      </c>
      <c r="O32">
        <v>73.282949377567277</v>
      </c>
      <c r="P32">
        <v>24.820975398332372</v>
      </c>
      <c r="Q32">
        <v>9.0288835098335873</v>
      </c>
      <c r="R32">
        <v>18.614332420537895</v>
      </c>
      <c r="S32">
        <v>11.592979096267191</v>
      </c>
      <c r="T32">
        <v>0</v>
      </c>
      <c r="U32">
        <v>51.761048480527599</v>
      </c>
      <c r="V32">
        <v>5.1200355555555559</v>
      </c>
      <c r="W32">
        <v>15.279768525469168</v>
      </c>
      <c r="X32">
        <v>64.786429238050232</v>
      </c>
      <c r="Y32">
        <v>0</v>
      </c>
      <c r="Z32">
        <v>5.7568579200000007</v>
      </c>
      <c r="AA32">
        <v>0</v>
      </c>
      <c r="AB32">
        <v>11.533435920000001</v>
      </c>
      <c r="AC32">
        <v>8.5010146560000006</v>
      </c>
      <c r="AD32">
        <v>8.0065281600000002</v>
      </c>
      <c r="AE32">
        <v>18.595288800000002</v>
      </c>
      <c r="AF32">
        <v>6.1515000000000004</v>
      </c>
      <c r="AG32">
        <v>24.431140799999998</v>
      </c>
      <c r="AH32">
        <v>30.819849840000003</v>
      </c>
      <c r="AI32">
        <v>1.1182032</v>
      </c>
      <c r="AJ32">
        <v>0</v>
      </c>
      <c r="AK32">
        <v>22.40748</v>
      </c>
      <c r="AL32">
        <v>26.006999999999994</v>
      </c>
      <c r="AM32">
        <v>2.3184297714285718</v>
      </c>
      <c r="AN32">
        <v>0</v>
      </c>
      <c r="AO32">
        <v>0</v>
      </c>
      <c r="AP32">
        <v>0.67513823999999989</v>
      </c>
      <c r="AQ32">
        <v>6.9872000000000014</v>
      </c>
      <c r="AR32">
        <v>21.819455999999999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39.73484538464993</v>
      </c>
      <c r="BB32">
        <f t="shared" si="0"/>
        <v>1082.7183666752285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512.33513252464263</v>
      </c>
      <c r="L33">
        <v>11.040644244809855</v>
      </c>
      <c r="M33">
        <v>63.769664187514081</v>
      </c>
      <c r="N33">
        <v>51.882515579741941</v>
      </c>
      <c r="O33">
        <v>73.282949377567277</v>
      </c>
      <c r="P33">
        <v>24.820975398332372</v>
      </c>
      <c r="Q33">
        <v>9.0288835098335873</v>
      </c>
      <c r="R33">
        <v>18.614332420537895</v>
      </c>
      <c r="S33">
        <v>11.592979096267191</v>
      </c>
      <c r="T33">
        <v>0</v>
      </c>
      <c r="U33">
        <v>51.761048480527599</v>
      </c>
      <c r="V33">
        <v>5.1200355555555559</v>
      </c>
      <c r="W33">
        <v>15.279768525469168</v>
      </c>
      <c r="X33">
        <v>64.786429238050232</v>
      </c>
      <c r="Y33">
        <v>0</v>
      </c>
      <c r="Z33">
        <v>5.7568579200000007</v>
      </c>
      <c r="AA33">
        <v>0</v>
      </c>
      <c r="AB33">
        <v>11.533435920000001</v>
      </c>
      <c r="AC33">
        <v>8.5010146560000006</v>
      </c>
      <c r="AD33">
        <v>8.0065281600000002</v>
      </c>
      <c r="AE33">
        <v>18.595288800000002</v>
      </c>
      <c r="AF33">
        <v>6.1515000000000004</v>
      </c>
      <c r="AG33">
        <v>24.431140799999998</v>
      </c>
      <c r="AH33">
        <v>30.819849840000003</v>
      </c>
      <c r="AI33">
        <v>0</v>
      </c>
      <c r="AJ33">
        <v>0</v>
      </c>
      <c r="AK33">
        <v>22.40748</v>
      </c>
      <c r="AL33">
        <v>26.006999999999994</v>
      </c>
      <c r="AM33">
        <v>0</v>
      </c>
      <c r="AN33">
        <v>0</v>
      </c>
      <c r="AO33">
        <v>0</v>
      </c>
      <c r="AP33">
        <v>0.67513823999999989</v>
      </c>
      <c r="AQ33">
        <v>0</v>
      </c>
      <c r="AR33">
        <v>21.819455999999999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39.365841992605468</v>
      </c>
      <c r="BB33">
        <f t="shared" si="0"/>
        <v>1072.6635370958443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512.33513252464263</v>
      </c>
      <c r="L34">
        <v>11.040644244809855</v>
      </c>
      <c r="M34">
        <v>63.769664187514081</v>
      </c>
      <c r="N34">
        <v>51.882515579741941</v>
      </c>
      <c r="O34">
        <v>73.282949377567277</v>
      </c>
      <c r="P34">
        <v>24.820975398332372</v>
      </c>
      <c r="Q34">
        <v>9.0288835098335873</v>
      </c>
      <c r="R34">
        <v>18.614332420537895</v>
      </c>
      <c r="S34">
        <v>11.592979096267191</v>
      </c>
      <c r="T34">
        <v>0</v>
      </c>
      <c r="U34">
        <v>51.761048480527599</v>
      </c>
      <c r="V34">
        <v>5.1200355555555559</v>
      </c>
      <c r="W34">
        <v>15.279768525469168</v>
      </c>
      <c r="X34">
        <v>64.786429238050232</v>
      </c>
      <c r="Y34">
        <v>0</v>
      </c>
      <c r="Z34">
        <v>5.7568579200000007</v>
      </c>
      <c r="AA34">
        <v>0</v>
      </c>
      <c r="AB34">
        <v>11.533435920000001</v>
      </c>
      <c r="AC34">
        <v>8.5010146560000006</v>
      </c>
      <c r="AD34">
        <v>8.0065281600000002</v>
      </c>
      <c r="AE34">
        <v>18.595288800000002</v>
      </c>
      <c r="AF34">
        <v>6.1515000000000004</v>
      </c>
      <c r="AG34">
        <v>24.431140799999998</v>
      </c>
      <c r="AH34">
        <v>30.819849840000003</v>
      </c>
      <c r="AI34">
        <v>0</v>
      </c>
      <c r="AJ34">
        <v>0</v>
      </c>
      <c r="AK34">
        <v>22.40748</v>
      </c>
      <c r="AL34">
        <v>26.006999999999994</v>
      </c>
      <c r="AM34">
        <v>0</v>
      </c>
      <c r="AN34">
        <v>0</v>
      </c>
      <c r="AO34">
        <v>0</v>
      </c>
      <c r="AP34">
        <v>0.78766128000000002</v>
      </c>
      <c r="AQ34">
        <v>0</v>
      </c>
      <c r="AR34">
        <v>21.819455999999999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39.369825097405467</v>
      </c>
      <c r="BB34">
        <f t="shared" si="0"/>
        <v>1072.7720770310443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512.33513252464263</v>
      </c>
      <c r="L35">
        <v>11.040644244809855</v>
      </c>
      <c r="M35">
        <v>63.769664187514081</v>
      </c>
      <c r="N35">
        <v>51.882515579741941</v>
      </c>
      <c r="O35">
        <v>73.282949377567277</v>
      </c>
      <c r="P35">
        <v>24.820975398332372</v>
      </c>
      <c r="Q35">
        <v>9.0288835098335873</v>
      </c>
      <c r="R35">
        <v>18.614332420537895</v>
      </c>
      <c r="S35">
        <v>11.592979096267191</v>
      </c>
      <c r="T35">
        <v>0</v>
      </c>
      <c r="U35">
        <v>51.761048480527599</v>
      </c>
      <c r="V35">
        <v>5.1200355555555559</v>
      </c>
      <c r="W35">
        <v>15.279768525469168</v>
      </c>
      <c r="X35">
        <v>64.786429238050232</v>
      </c>
      <c r="Y35">
        <v>0</v>
      </c>
      <c r="Z35">
        <v>5.7568579200000007</v>
      </c>
      <c r="AA35">
        <v>0</v>
      </c>
      <c r="AB35">
        <v>11.533435920000001</v>
      </c>
      <c r="AC35">
        <v>4.2505073280000003</v>
      </c>
      <c r="AD35">
        <v>8.0065281600000002</v>
      </c>
      <c r="AE35">
        <v>12.3968592</v>
      </c>
      <c r="AF35">
        <v>6.1515000000000004</v>
      </c>
      <c r="AG35">
        <v>24.431140799999998</v>
      </c>
      <c r="AH35">
        <v>18.716508000000001</v>
      </c>
      <c r="AI35">
        <v>0</v>
      </c>
      <c r="AJ35">
        <v>0</v>
      </c>
      <c r="AK35">
        <v>22.40748</v>
      </c>
      <c r="AL35">
        <v>26.006999999999994</v>
      </c>
      <c r="AM35">
        <v>0</v>
      </c>
      <c r="AN35">
        <v>0</v>
      </c>
      <c r="AO35">
        <v>0</v>
      </c>
      <c r="AP35">
        <v>0.78766128000000002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38.571474128605487</v>
      </c>
      <c r="BB35">
        <f t="shared" si="0"/>
        <v>1051.0181492318441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512.33513252464263</v>
      </c>
      <c r="L36">
        <v>11.040644244809855</v>
      </c>
      <c r="M36">
        <v>63.769664187514081</v>
      </c>
      <c r="N36">
        <v>51.882515579741941</v>
      </c>
      <c r="O36">
        <v>73.282949377567277</v>
      </c>
      <c r="P36">
        <v>24.820975398332372</v>
      </c>
      <c r="Q36">
        <v>9.0288835098335873</v>
      </c>
      <c r="R36">
        <v>18.614332420537895</v>
      </c>
      <c r="S36">
        <v>11.592979096267191</v>
      </c>
      <c r="T36">
        <v>0</v>
      </c>
      <c r="U36">
        <v>51.761048480527599</v>
      </c>
      <c r="V36">
        <v>5.1200355555555559</v>
      </c>
      <c r="W36">
        <v>15.279768525469168</v>
      </c>
      <c r="X36">
        <v>64.786429238050232</v>
      </c>
      <c r="Y36">
        <v>0</v>
      </c>
      <c r="Z36">
        <v>5.7568579200000007</v>
      </c>
      <c r="AA36">
        <v>0</v>
      </c>
      <c r="AB36">
        <v>5.7842815679999999</v>
      </c>
      <c r="AC36">
        <v>4.2505073280000003</v>
      </c>
      <c r="AD36">
        <v>8.0065281600000002</v>
      </c>
      <c r="AE36">
        <v>12.3968592</v>
      </c>
      <c r="AF36">
        <v>6.1515000000000004</v>
      </c>
      <c r="AG36">
        <v>24.431140799999998</v>
      </c>
      <c r="AH36">
        <v>10.065322080000001</v>
      </c>
      <c r="AI36">
        <v>0</v>
      </c>
      <c r="AJ36">
        <v>0</v>
      </c>
      <c r="AK36">
        <v>22.40748</v>
      </c>
      <c r="AL36">
        <v>26.006999999999994</v>
      </c>
      <c r="AM36">
        <v>0</v>
      </c>
      <c r="AN36">
        <v>0</v>
      </c>
      <c r="AO36">
        <v>0</v>
      </c>
      <c r="AP36">
        <v>0.78766128000000002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38.061701715805469</v>
      </c>
      <c r="BB36">
        <f t="shared" si="0"/>
        <v>1037.1275813726443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512.33513252464263</v>
      </c>
      <c r="L37">
        <v>11.040644244809855</v>
      </c>
      <c r="M37">
        <v>63.769664187514081</v>
      </c>
      <c r="N37">
        <v>51.882515579741941</v>
      </c>
      <c r="O37">
        <v>73.282949377567277</v>
      </c>
      <c r="P37">
        <v>24.820975398332372</v>
      </c>
      <c r="Q37">
        <v>9.0288835098335873</v>
      </c>
      <c r="R37">
        <v>18.614332420537895</v>
      </c>
      <c r="S37">
        <v>11.592979096267191</v>
      </c>
      <c r="T37">
        <v>0</v>
      </c>
      <c r="U37">
        <v>51.761048480527599</v>
      </c>
      <c r="V37">
        <v>5.1200355555555559</v>
      </c>
      <c r="W37">
        <v>15.279768525469168</v>
      </c>
      <c r="X37">
        <v>64.786429238050232</v>
      </c>
      <c r="Y37">
        <v>0</v>
      </c>
      <c r="Z37">
        <v>5.7568579200000007</v>
      </c>
      <c r="AA37">
        <v>0</v>
      </c>
      <c r="AB37">
        <v>5.7842815679999999</v>
      </c>
      <c r="AC37">
        <v>4.2505073280000003</v>
      </c>
      <c r="AD37">
        <v>8.0065281600000002</v>
      </c>
      <c r="AE37">
        <v>12.3968592</v>
      </c>
      <c r="AF37">
        <v>6.1515000000000004</v>
      </c>
      <c r="AG37">
        <v>24.431140799999998</v>
      </c>
      <c r="AH37">
        <v>0</v>
      </c>
      <c r="AI37">
        <v>0</v>
      </c>
      <c r="AJ37">
        <v>0</v>
      </c>
      <c r="AK37">
        <v>22.40748</v>
      </c>
      <c r="AL37">
        <v>26.006999999999994</v>
      </c>
      <c r="AM37">
        <v>0</v>
      </c>
      <c r="AN37">
        <v>0</v>
      </c>
      <c r="AO37">
        <v>0</v>
      </c>
      <c r="AP37">
        <v>0.78766128000000002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37.705389296605475</v>
      </c>
      <c r="BB37">
        <f t="shared" si="0"/>
        <v>1027.4185717118442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512.33513252464263</v>
      </c>
      <c r="L38">
        <v>11.040644244809855</v>
      </c>
      <c r="M38">
        <v>63.769664187514081</v>
      </c>
      <c r="N38">
        <v>51.882515579741941</v>
      </c>
      <c r="O38">
        <v>73.282949377567277</v>
      </c>
      <c r="P38">
        <v>24.820975398332372</v>
      </c>
      <c r="Q38">
        <v>9.0288835098335873</v>
      </c>
      <c r="R38">
        <v>18.614332420537895</v>
      </c>
      <c r="S38">
        <v>11.592979096267191</v>
      </c>
      <c r="T38">
        <v>0</v>
      </c>
      <c r="U38">
        <v>51.761048480527599</v>
      </c>
      <c r="V38">
        <v>5.1200355555555559</v>
      </c>
      <c r="W38">
        <v>15.279768525469168</v>
      </c>
      <c r="X38">
        <v>64.786429238050232</v>
      </c>
      <c r="Y38">
        <v>0</v>
      </c>
      <c r="Z38">
        <v>5.7568579200000007</v>
      </c>
      <c r="AA38">
        <v>0</v>
      </c>
      <c r="AB38">
        <v>5.7842815679999999</v>
      </c>
      <c r="AC38">
        <v>4.2505073280000003</v>
      </c>
      <c r="AD38">
        <v>8.0065281600000002</v>
      </c>
      <c r="AE38">
        <v>12.3968592</v>
      </c>
      <c r="AF38">
        <v>6.1515000000000004</v>
      </c>
      <c r="AG38">
        <v>24.431140799999998</v>
      </c>
      <c r="AH38">
        <v>0</v>
      </c>
      <c r="AI38">
        <v>0</v>
      </c>
      <c r="AJ38">
        <v>0</v>
      </c>
      <c r="AK38">
        <v>22.40748</v>
      </c>
      <c r="AL38">
        <v>26.006999999999994</v>
      </c>
      <c r="AM38">
        <v>0</v>
      </c>
      <c r="AN38">
        <v>0</v>
      </c>
      <c r="AO38">
        <v>0</v>
      </c>
      <c r="AP38">
        <v>0.78766128000000002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37.705389296605475</v>
      </c>
      <c r="BB38">
        <f t="shared" si="0"/>
        <v>1027.4185717118442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512.33513252464263</v>
      </c>
      <c r="L39">
        <v>11.040644244809855</v>
      </c>
      <c r="M39">
        <v>63.769664187514081</v>
      </c>
      <c r="N39">
        <v>51.882515579741941</v>
      </c>
      <c r="O39">
        <v>73.282949377567277</v>
      </c>
      <c r="P39">
        <v>24.820975398332372</v>
      </c>
      <c r="Q39">
        <v>9.0288835098335873</v>
      </c>
      <c r="R39">
        <v>18.614332420537895</v>
      </c>
      <c r="S39">
        <v>11.592979096267191</v>
      </c>
      <c r="T39">
        <v>0</v>
      </c>
      <c r="U39">
        <v>51.761048480527599</v>
      </c>
      <c r="V39">
        <v>5.1200355555555559</v>
      </c>
      <c r="W39">
        <v>15.279768525469168</v>
      </c>
      <c r="X39">
        <v>64.786429238050232</v>
      </c>
      <c r="Y39">
        <v>0</v>
      </c>
      <c r="Z39">
        <v>5.7568579200000007</v>
      </c>
      <c r="AA39">
        <v>0</v>
      </c>
      <c r="AB39">
        <v>5.7842815679999999</v>
      </c>
      <c r="AC39">
        <v>4.2505073280000003</v>
      </c>
      <c r="AD39">
        <v>8.0065281600000002</v>
      </c>
      <c r="AE39">
        <v>12.3968592</v>
      </c>
      <c r="AF39">
        <v>6.1515000000000004</v>
      </c>
      <c r="AG39">
        <v>24.431140799999998</v>
      </c>
      <c r="AH39">
        <v>0</v>
      </c>
      <c r="AI39">
        <v>0</v>
      </c>
      <c r="AJ39">
        <v>0</v>
      </c>
      <c r="AK39">
        <v>22.40748</v>
      </c>
      <c r="AL39">
        <v>26.006999999999994</v>
      </c>
      <c r="AM39">
        <v>0</v>
      </c>
      <c r="AN39">
        <v>0</v>
      </c>
      <c r="AO39">
        <v>0</v>
      </c>
      <c r="AP39">
        <v>0.78766128000000002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37.75688330060548</v>
      </c>
      <c r="BB39">
        <f t="shared" si="0"/>
        <v>1028.8217081078442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512.33513252464263</v>
      </c>
      <c r="L40">
        <v>11.040644244809855</v>
      </c>
      <c r="M40">
        <v>63.769664187514081</v>
      </c>
      <c r="N40">
        <v>51.882515579741941</v>
      </c>
      <c r="O40">
        <v>73.282949377567277</v>
      </c>
      <c r="P40">
        <v>24.820975398332372</v>
      </c>
      <c r="Q40">
        <v>9.0288835098335873</v>
      </c>
      <c r="R40">
        <v>18.614332420537895</v>
      </c>
      <c r="S40">
        <v>11.592979096267191</v>
      </c>
      <c r="T40">
        <v>0</v>
      </c>
      <c r="U40">
        <v>51.761048480527599</v>
      </c>
      <c r="V40">
        <v>5.1200355555555559</v>
      </c>
      <c r="W40">
        <v>15.279768525469168</v>
      </c>
      <c r="X40">
        <v>64.786429238050232</v>
      </c>
      <c r="Y40">
        <v>0</v>
      </c>
      <c r="Z40">
        <v>5.7568579200000007</v>
      </c>
      <c r="AA40">
        <v>0</v>
      </c>
      <c r="AB40">
        <v>5.7842815679999999</v>
      </c>
      <c r="AC40">
        <v>4.2505073280000003</v>
      </c>
      <c r="AD40">
        <v>8.0065281600000002</v>
      </c>
      <c r="AE40">
        <v>12.3968592</v>
      </c>
      <c r="AF40">
        <v>6.1515000000000004</v>
      </c>
      <c r="AG40">
        <v>24.431140799999998</v>
      </c>
      <c r="AH40">
        <v>0</v>
      </c>
      <c r="AI40">
        <v>0</v>
      </c>
      <c r="AJ40">
        <v>0</v>
      </c>
      <c r="AK40">
        <v>22.40748</v>
      </c>
      <c r="AL40">
        <v>26.006999999999994</v>
      </c>
      <c r="AM40">
        <v>0</v>
      </c>
      <c r="AN40">
        <v>0</v>
      </c>
      <c r="AO40">
        <v>0</v>
      </c>
      <c r="AP40">
        <v>0.78766128000000002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37.75688330060548</v>
      </c>
      <c r="BB40">
        <f t="shared" si="0"/>
        <v>1028.8217081078442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512.33513252464263</v>
      </c>
      <c r="L41">
        <v>11.040644244809855</v>
      </c>
      <c r="M41">
        <v>63.769664187514081</v>
      </c>
      <c r="N41">
        <v>51.882515579741941</v>
      </c>
      <c r="O41">
        <v>73.282949377567277</v>
      </c>
      <c r="P41">
        <v>24.820975398332372</v>
      </c>
      <c r="Q41">
        <v>9.0288835098335873</v>
      </c>
      <c r="R41">
        <v>18.614332420537895</v>
      </c>
      <c r="S41">
        <v>11.592979096267191</v>
      </c>
      <c r="T41">
        <v>0</v>
      </c>
      <c r="U41">
        <v>51.761048480527599</v>
      </c>
      <c r="V41">
        <v>5.1200355555555559</v>
      </c>
      <c r="W41">
        <v>15.279768525469168</v>
      </c>
      <c r="X41">
        <v>64.786429238050232</v>
      </c>
      <c r="Y41">
        <v>0</v>
      </c>
      <c r="Z41">
        <v>5.7568579200000007</v>
      </c>
      <c r="AA41">
        <v>0</v>
      </c>
      <c r="AB41">
        <v>5.7842815679999999</v>
      </c>
      <c r="AC41">
        <v>4.2505073280000003</v>
      </c>
      <c r="AD41">
        <v>8.0065281600000002</v>
      </c>
      <c r="AE41">
        <v>12.3968592</v>
      </c>
      <c r="AF41">
        <v>6.1515000000000004</v>
      </c>
      <c r="AG41">
        <v>24.431140799999998</v>
      </c>
      <c r="AH41">
        <v>0</v>
      </c>
      <c r="AI41">
        <v>0</v>
      </c>
      <c r="AJ41">
        <v>0</v>
      </c>
      <c r="AK41">
        <v>22.40748</v>
      </c>
      <c r="AL41">
        <v>26.006999999999994</v>
      </c>
      <c r="AM41">
        <v>0</v>
      </c>
      <c r="AN41">
        <v>0</v>
      </c>
      <c r="AO41">
        <v>0</v>
      </c>
      <c r="AP41">
        <v>0.78766128000000002</v>
      </c>
      <c r="AQ41">
        <v>0</v>
      </c>
      <c r="AR41">
        <v>23.274086400000002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37.75688330060548</v>
      </c>
      <c r="BB41">
        <f t="shared" si="0"/>
        <v>1028.8217081078442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512.33513252464263</v>
      </c>
      <c r="L42">
        <v>11.040644244809855</v>
      </c>
      <c r="M42">
        <v>63.769664187514081</v>
      </c>
      <c r="N42">
        <v>51.882515579741941</v>
      </c>
      <c r="O42">
        <v>73.282949377567277</v>
      </c>
      <c r="P42">
        <v>24.820975398332372</v>
      </c>
      <c r="Q42">
        <v>9.0288835098335873</v>
      </c>
      <c r="R42">
        <v>18.614332420537895</v>
      </c>
      <c r="S42">
        <v>11.592979096267191</v>
      </c>
      <c r="T42">
        <v>0</v>
      </c>
      <c r="U42">
        <v>51.761048480527599</v>
      </c>
      <c r="V42">
        <v>5.1200355555555559</v>
      </c>
      <c r="W42">
        <v>15.279768525469168</v>
      </c>
      <c r="X42">
        <v>64.786429238050232</v>
      </c>
      <c r="Y42">
        <v>0</v>
      </c>
      <c r="Z42">
        <v>5.7568579200000007</v>
      </c>
      <c r="AA42">
        <v>0</v>
      </c>
      <c r="AB42">
        <v>5.7842815679999999</v>
      </c>
      <c r="AC42">
        <v>4.2505073280000003</v>
      </c>
      <c r="AD42">
        <v>8.0065281600000002</v>
      </c>
      <c r="AE42">
        <v>12.3968592</v>
      </c>
      <c r="AF42">
        <v>6.1515000000000004</v>
      </c>
      <c r="AG42">
        <v>24.431140799999998</v>
      </c>
      <c r="AH42">
        <v>0</v>
      </c>
      <c r="AI42">
        <v>0</v>
      </c>
      <c r="AJ42">
        <v>0</v>
      </c>
      <c r="AK42">
        <v>22.40748</v>
      </c>
      <c r="AL42">
        <v>26.006999999999994</v>
      </c>
      <c r="AM42">
        <v>0</v>
      </c>
      <c r="AN42">
        <v>0</v>
      </c>
      <c r="AO42">
        <v>0</v>
      </c>
      <c r="AP42">
        <v>0.78766128000000002</v>
      </c>
      <c r="AQ42">
        <v>0</v>
      </c>
      <c r="AR42">
        <v>23.274086400000002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37.75688330060548</v>
      </c>
      <c r="BB42">
        <f t="shared" si="0"/>
        <v>1028.8217081078442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512.33513252464263</v>
      </c>
      <c r="L43">
        <v>11.040644244809855</v>
      </c>
      <c r="M43">
        <v>63.769664187514081</v>
      </c>
      <c r="N43">
        <v>51.882515579741941</v>
      </c>
      <c r="O43">
        <v>73.282949377567277</v>
      </c>
      <c r="P43">
        <v>24.820975398332372</v>
      </c>
      <c r="Q43">
        <v>9.0288835098335873</v>
      </c>
      <c r="R43">
        <v>18.614332420537895</v>
      </c>
      <c r="S43">
        <v>11.592979096267191</v>
      </c>
      <c r="T43">
        <v>0</v>
      </c>
      <c r="U43">
        <v>51.761048480527599</v>
      </c>
      <c r="V43">
        <v>5.1200355555555559</v>
      </c>
      <c r="W43">
        <v>15.279768525469168</v>
      </c>
      <c r="X43">
        <v>64.786429238050232</v>
      </c>
      <c r="Y43">
        <v>0</v>
      </c>
      <c r="Z43">
        <v>5.7568579200000007</v>
      </c>
      <c r="AA43">
        <v>0</v>
      </c>
      <c r="AB43">
        <v>5.7842815679999999</v>
      </c>
      <c r="AC43">
        <v>4.2505073280000003</v>
      </c>
      <c r="AD43">
        <v>8.0065281600000002</v>
      </c>
      <c r="AE43">
        <v>12.3968592</v>
      </c>
      <c r="AF43">
        <v>6.1515000000000004</v>
      </c>
      <c r="AG43">
        <v>24.431140799999998</v>
      </c>
      <c r="AH43">
        <v>0</v>
      </c>
      <c r="AI43">
        <v>0</v>
      </c>
      <c r="AJ43">
        <v>0</v>
      </c>
      <c r="AK43">
        <v>22.40748</v>
      </c>
      <c r="AL43">
        <v>34.675999999999995</v>
      </c>
      <c r="AM43">
        <v>0</v>
      </c>
      <c r="AN43">
        <v>0</v>
      </c>
      <c r="AO43">
        <v>0</v>
      </c>
      <c r="AP43">
        <v>0.78766128000000002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38.012271896605483</v>
      </c>
      <c r="BB43">
        <f t="shared" si="0"/>
        <v>1035.7806891118441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512.33513252464263</v>
      </c>
      <c r="L44">
        <v>11.040644244809855</v>
      </c>
      <c r="M44">
        <v>63.769664187514081</v>
      </c>
      <c r="N44">
        <v>51.882515579741941</v>
      </c>
      <c r="O44">
        <v>73.282949377567277</v>
      </c>
      <c r="P44">
        <v>24.820975398332372</v>
      </c>
      <c r="Q44">
        <v>9.0288835098335873</v>
      </c>
      <c r="R44">
        <v>18.614332420537895</v>
      </c>
      <c r="S44">
        <v>11.592979096267191</v>
      </c>
      <c r="T44">
        <v>0</v>
      </c>
      <c r="U44">
        <v>51.761048480527599</v>
      </c>
      <c r="V44">
        <v>5.1200355555555559</v>
      </c>
      <c r="W44">
        <v>15.279768525469168</v>
      </c>
      <c r="X44">
        <v>64.786429238050232</v>
      </c>
      <c r="Y44">
        <v>0</v>
      </c>
      <c r="Z44">
        <v>5.7568579200000007</v>
      </c>
      <c r="AA44">
        <v>0</v>
      </c>
      <c r="AB44">
        <v>5.7842815679999999</v>
      </c>
      <c r="AC44">
        <v>4.2505073280000003</v>
      </c>
      <c r="AD44">
        <v>8.0065281600000002</v>
      </c>
      <c r="AE44">
        <v>12.3968592</v>
      </c>
      <c r="AF44">
        <v>6.1515000000000004</v>
      </c>
      <c r="AG44">
        <v>24.431140799999998</v>
      </c>
      <c r="AH44">
        <v>0</v>
      </c>
      <c r="AI44">
        <v>0</v>
      </c>
      <c r="AJ44">
        <v>0</v>
      </c>
      <c r="AK44">
        <v>22.40748</v>
      </c>
      <c r="AL44">
        <v>59.816099999999985</v>
      </c>
      <c r="AM44">
        <v>0</v>
      </c>
      <c r="AN44">
        <v>0</v>
      </c>
      <c r="AO44">
        <v>0</v>
      </c>
      <c r="AP44">
        <v>0.78766128000000002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38.902231287397214</v>
      </c>
      <c r="BB44">
        <f t="shared" si="0"/>
        <v>1060.0308297210524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512.33513252464263</v>
      </c>
      <c r="L45">
        <v>11.040644244809855</v>
      </c>
      <c r="M45">
        <v>63.769664187514081</v>
      </c>
      <c r="N45">
        <v>51.882515579741941</v>
      </c>
      <c r="O45">
        <v>73.282949377567277</v>
      </c>
      <c r="P45">
        <v>24.820975398332372</v>
      </c>
      <c r="Q45">
        <v>9.0288835098335873</v>
      </c>
      <c r="R45">
        <v>18.614332420537895</v>
      </c>
      <c r="S45">
        <v>11.592979096267191</v>
      </c>
      <c r="T45">
        <v>0</v>
      </c>
      <c r="U45">
        <v>51.761048480527599</v>
      </c>
      <c r="V45">
        <v>5.1200355555555559</v>
      </c>
      <c r="W45">
        <v>15.279768525469168</v>
      </c>
      <c r="X45">
        <v>64.786429238050232</v>
      </c>
      <c r="Y45">
        <v>0</v>
      </c>
      <c r="Z45">
        <v>5.7568579200000007</v>
      </c>
      <c r="AA45">
        <v>0</v>
      </c>
      <c r="AB45">
        <v>11.533435920000001</v>
      </c>
      <c r="AC45">
        <v>4.2505073280000003</v>
      </c>
      <c r="AD45">
        <v>8.0065281600000002</v>
      </c>
      <c r="AE45">
        <v>12.3968592</v>
      </c>
      <c r="AF45">
        <v>6.1515000000000004</v>
      </c>
      <c r="AG45">
        <v>24.431140799999998</v>
      </c>
      <c r="AH45">
        <v>0</v>
      </c>
      <c r="AI45">
        <v>0</v>
      </c>
      <c r="AJ45">
        <v>0</v>
      </c>
      <c r="AK45">
        <v>22.40748</v>
      </c>
      <c r="AL45">
        <v>59.816099999999985</v>
      </c>
      <c r="AM45">
        <v>0</v>
      </c>
      <c r="AN45">
        <v>0</v>
      </c>
      <c r="AO45">
        <v>0</v>
      </c>
      <c r="AP45">
        <v>0.78766128000000002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39.10575173619722</v>
      </c>
      <c r="BB45">
        <f t="shared" si="0"/>
        <v>1065.5764636242525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512.33513252464263</v>
      </c>
      <c r="L46">
        <v>11.040644244809855</v>
      </c>
      <c r="M46">
        <v>63.769664187514081</v>
      </c>
      <c r="N46">
        <v>51.882515579741941</v>
      </c>
      <c r="O46">
        <v>73.282949377567277</v>
      </c>
      <c r="P46">
        <v>24.820975398332372</v>
      </c>
      <c r="Q46">
        <v>9.0288835098335873</v>
      </c>
      <c r="R46">
        <v>18.614332420537895</v>
      </c>
      <c r="S46">
        <v>11.592979096267191</v>
      </c>
      <c r="T46">
        <v>0</v>
      </c>
      <c r="U46">
        <v>51.761048480527599</v>
      </c>
      <c r="V46">
        <v>5.1200355555555559</v>
      </c>
      <c r="W46">
        <v>15.279768525469168</v>
      </c>
      <c r="X46">
        <v>64.786429238050232</v>
      </c>
      <c r="Y46">
        <v>0</v>
      </c>
      <c r="Z46">
        <v>5.7568579200000007</v>
      </c>
      <c r="AA46">
        <v>0</v>
      </c>
      <c r="AB46">
        <v>11.533435920000001</v>
      </c>
      <c r="AC46">
        <v>4.2505073280000003</v>
      </c>
      <c r="AD46">
        <v>8.0065281600000002</v>
      </c>
      <c r="AE46">
        <v>12.3968592</v>
      </c>
      <c r="AF46">
        <v>6.1515000000000004</v>
      </c>
      <c r="AG46">
        <v>24.431140799999998</v>
      </c>
      <c r="AH46">
        <v>0</v>
      </c>
      <c r="AI46">
        <v>0</v>
      </c>
      <c r="AJ46">
        <v>0</v>
      </c>
      <c r="AK46">
        <v>22.40748</v>
      </c>
      <c r="AL46">
        <v>59.816099999999985</v>
      </c>
      <c r="AM46">
        <v>0</v>
      </c>
      <c r="AN46">
        <v>0</v>
      </c>
      <c r="AO46">
        <v>0</v>
      </c>
      <c r="AP46">
        <v>0.78766128000000002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39.10575173619722</v>
      </c>
      <c r="BB46">
        <f t="shared" si="0"/>
        <v>1065.5764636242525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512.33513252464263</v>
      </c>
      <c r="L47">
        <v>11.040644244809855</v>
      </c>
      <c r="M47">
        <v>63.769664187514081</v>
      </c>
      <c r="N47">
        <v>51.882515579741941</v>
      </c>
      <c r="O47">
        <v>73.282949377567277</v>
      </c>
      <c r="P47">
        <v>24.820975398332372</v>
      </c>
      <c r="Q47">
        <v>9.0288835098335873</v>
      </c>
      <c r="R47">
        <v>18.614332420537895</v>
      </c>
      <c r="S47">
        <v>11.592979096267191</v>
      </c>
      <c r="T47">
        <v>0</v>
      </c>
      <c r="U47">
        <v>51.761048480527599</v>
      </c>
      <c r="V47">
        <v>5.1200355555555559</v>
      </c>
      <c r="W47">
        <v>15.279768525469168</v>
      </c>
      <c r="X47">
        <v>64.786429238050232</v>
      </c>
      <c r="Y47">
        <v>0</v>
      </c>
      <c r="Z47">
        <v>2.8784289600000004</v>
      </c>
      <c r="AA47">
        <v>0</v>
      </c>
      <c r="AB47">
        <v>11.533435920000001</v>
      </c>
      <c r="AC47">
        <v>4.2505073280000003</v>
      </c>
      <c r="AD47">
        <v>8.0065281600000002</v>
      </c>
      <c r="AE47">
        <v>12.3968592</v>
      </c>
      <c r="AF47">
        <v>6.1515000000000004</v>
      </c>
      <c r="AG47">
        <v>24.431140799999998</v>
      </c>
      <c r="AH47">
        <v>0</v>
      </c>
      <c r="AI47">
        <v>0</v>
      </c>
      <c r="AJ47">
        <v>0</v>
      </c>
      <c r="AK47">
        <v>22.40748</v>
      </c>
      <c r="AL47">
        <v>59.816099999999985</v>
      </c>
      <c r="AM47">
        <v>0</v>
      </c>
      <c r="AN47">
        <v>0</v>
      </c>
      <c r="AO47">
        <v>0</v>
      </c>
      <c r="AP47">
        <v>0.78766128000000002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39.003855579397225</v>
      </c>
      <c r="BB47">
        <f t="shared" si="0"/>
        <v>1062.7999308210524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512.33513252464263</v>
      </c>
      <c r="L48">
        <v>11.040644244809855</v>
      </c>
      <c r="M48">
        <v>63.769664187514081</v>
      </c>
      <c r="N48">
        <v>51.882515579741941</v>
      </c>
      <c r="O48">
        <v>73.282949377567277</v>
      </c>
      <c r="P48">
        <v>24.820975398332372</v>
      </c>
      <c r="Q48">
        <v>9.0288835098335873</v>
      </c>
      <c r="R48">
        <v>18.614332420537895</v>
      </c>
      <c r="S48">
        <v>11.592979096267191</v>
      </c>
      <c r="T48">
        <v>0</v>
      </c>
      <c r="U48">
        <v>51.761048480527599</v>
      </c>
      <c r="V48">
        <v>5.1200355555555559</v>
      </c>
      <c r="W48">
        <v>15.279768525469168</v>
      </c>
      <c r="X48">
        <v>64.786429238050232</v>
      </c>
      <c r="Y48">
        <v>0</v>
      </c>
      <c r="Z48">
        <v>2.8784289600000004</v>
      </c>
      <c r="AA48">
        <v>0</v>
      </c>
      <c r="AB48">
        <v>5.7374452800000002</v>
      </c>
      <c r="AC48">
        <v>4.2505073280000003</v>
      </c>
      <c r="AD48">
        <v>8.0065281600000002</v>
      </c>
      <c r="AE48">
        <v>12.3968592</v>
      </c>
      <c r="AF48">
        <v>6.1515000000000004</v>
      </c>
      <c r="AG48">
        <v>24.431140799999998</v>
      </c>
      <c r="AH48">
        <v>0</v>
      </c>
      <c r="AI48">
        <v>0</v>
      </c>
      <c r="AJ48">
        <v>0</v>
      </c>
      <c r="AK48">
        <v>22.40748</v>
      </c>
      <c r="AL48">
        <v>34.675999999999995</v>
      </c>
      <c r="AM48">
        <v>0</v>
      </c>
      <c r="AN48">
        <v>0</v>
      </c>
      <c r="AO48">
        <v>0</v>
      </c>
      <c r="AP48">
        <v>0.78766128000000002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37.908717759805484</v>
      </c>
      <c r="BB48">
        <f t="shared" si="0"/>
        <v>1032.958978000644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512.33513252464263</v>
      </c>
      <c r="L49">
        <v>11.040644244809855</v>
      </c>
      <c r="M49">
        <v>63.769664187514081</v>
      </c>
      <c r="N49">
        <v>51.882515579741941</v>
      </c>
      <c r="O49">
        <v>73.282949377567277</v>
      </c>
      <c r="P49">
        <v>24.820975398332372</v>
      </c>
      <c r="Q49">
        <v>9.0288835098335873</v>
      </c>
      <c r="R49">
        <v>18.614332420537895</v>
      </c>
      <c r="S49">
        <v>11.592979096267191</v>
      </c>
      <c r="T49">
        <v>0</v>
      </c>
      <c r="U49">
        <v>51.761048480527599</v>
      </c>
      <c r="V49">
        <v>5.1200355555555559</v>
      </c>
      <c r="W49">
        <v>15.279768525469168</v>
      </c>
      <c r="X49">
        <v>64.786429238050232</v>
      </c>
      <c r="Y49">
        <v>0</v>
      </c>
      <c r="Z49">
        <v>2.8784289600000004</v>
      </c>
      <c r="AA49">
        <v>0</v>
      </c>
      <c r="AB49">
        <v>5.7374452800000002</v>
      </c>
      <c r="AC49">
        <v>4.2505073280000003</v>
      </c>
      <c r="AD49">
        <v>8.0065281600000002</v>
      </c>
      <c r="AE49">
        <v>12.3968592</v>
      </c>
      <c r="AF49">
        <v>6.1515000000000004</v>
      </c>
      <c r="AG49">
        <v>24.431140799999998</v>
      </c>
      <c r="AH49">
        <v>0</v>
      </c>
      <c r="AI49">
        <v>0</v>
      </c>
      <c r="AJ49">
        <v>0</v>
      </c>
      <c r="AK49">
        <v>22.40748</v>
      </c>
      <c r="AL49">
        <v>34.675999999999995</v>
      </c>
      <c r="AM49">
        <v>0</v>
      </c>
      <c r="AN49">
        <v>0</v>
      </c>
      <c r="AO49">
        <v>0</v>
      </c>
      <c r="AP49">
        <v>0.78766128000000002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37.908717759805484</v>
      </c>
      <c r="BB49">
        <f t="shared" si="0"/>
        <v>1032.958978000644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512.33513252464263</v>
      </c>
      <c r="L50">
        <v>11.040644244809855</v>
      </c>
      <c r="M50">
        <v>63.769664187514081</v>
      </c>
      <c r="N50">
        <v>51.882515579741941</v>
      </c>
      <c r="O50">
        <v>73.282949377567277</v>
      </c>
      <c r="P50">
        <v>24.820975398332372</v>
      </c>
      <c r="Q50">
        <v>9.0288835098335873</v>
      </c>
      <c r="R50">
        <v>18.614332420537895</v>
      </c>
      <c r="S50">
        <v>11.592979096267191</v>
      </c>
      <c r="T50">
        <v>0</v>
      </c>
      <c r="U50">
        <v>51.761048480527599</v>
      </c>
      <c r="V50">
        <v>5.1200355555555559</v>
      </c>
      <c r="W50">
        <v>15.279768525469168</v>
      </c>
      <c r="X50">
        <v>64.786429238050232</v>
      </c>
      <c r="Y50">
        <v>0</v>
      </c>
      <c r="Z50">
        <v>2.8784289600000004</v>
      </c>
      <c r="AA50">
        <v>0</v>
      </c>
      <c r="AB50">
        <v>5.7374452800000002</v>
      </c>
      <c r="AC50">
        <v>4.2505073280000003</v>
      </c>
      <c r="AD50">
        <v>8.0065281600000002</v>
      </c>
      <c r="AE50">
        <v>12.3968592</v>
      </c>
      <c r="AF50">
        <v>6.1515000000000004</v>
      </c>
      <c r="AG50">
        <v>24.431140799999998</v>
      </c>
      <c r="AH50">
        <v>0</v>
      </c>
      <c r="AI50">
        <v>0</v>
      </c>
      <c r="AJ50">
        <v>0</v>
      </c>
      <c r="AK50">
        <v>22.40748</v>
      </c>
      <c r="AL50">
        <v>34.675999999999995</v>
      </c>
      <c r="AM50">
        <v>0</v>
      </c>
      <c r="AN50">
        <v>0</v>
      </c>
      <c r="AO50">
        <v>0</v>
      </c>
      <c r="AP50">
        <v>0.78766128000000002</v>
      </c>
      <c r="AQ50">
        <v>0</v>
      </c>
      <c r="AR50">
        <v>21.819455999999999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37.908717759805484</v>
      </c>
      <c r="BB50">
        <f t="shared" si="0"/>
        <v>1032.958978000644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512.33513252464263</v>
      </c>
      <c r="L51">
        <v>11.040644244809855</v>
      </c>
      <c r="M51">
        <v>63.769664187514081</v>
      </c>
      <c r="N51">
        <v>51.882515579741941</v>
      </c>
      <c r="O51">
        <v>73.282949377567277</v>
      </c>
      <c r="P51">
        <v>24.820975398332372</v>
      </c>
      <c r="Q51">
        <v>9.0288835098335873</v>
      </c>
      <c r="R51">
        <v>18.614332420537895</v>
      </c>
      <c r="S51">
        <v>11.592979096267191</v>
      </c>
      <c r="T51">
        <v>0</v>
      </c>
      <c r="U51">
        <v>51.761048480527599</v>
      </c>
      <c r="V51">
        <v>5.1200355555555559</v>
      </c>
      <c r="W51">
        <v>15.279768525469168</v>
      </c>
      <c r="X51">
        <v>64.786429238050232</v>
      </c>
      <c r="Y51">
        <v>0</v>
      </c>
      <c r="Z51">
        <v>2.8784289600000004</v>
      </c>
      <c r="AA51">
        <v>0</v>
      </c>
      <c r="AB51">
        <v>0</v>
      </c>
      <c r="AC51">
        <v>4.2505073280000003</v>
      </c>
      <c r="AD51">
        <v>8.0065281600000002</v>
      </c>
      <c r="AE51">
        <v>12.3968592</v>
      </c>
      <c r="AF51">
        <v>6.1515000000000004</v>
      </c>
      <c r="AG51">
        <v>24.431140799999998</v>
      </c>
      <c r="AH51">
        <v>0</v>
      </c>
      <c r="AI51">
        <v>0</v>
      </c>
      <c r="AJ51">
        <v>0</v>
      </c>
      <c r="AK51">
        <v>22.40748</v>
      </c>
      <c r="AL51">
        <v>26.006999999999994</v>
      </c>
      <c r="AM51">
        <v>0</v>
      </c>
      <c r="AN51">
        <v>0</v>
      </c>
      <c r="AO51">
        <v>0</v>
      </c>
      <c r="AP51">
        <v>0.78766128000000002</v>
      </c>
      <c r="AQ51">
        <v>0</v>
      </c>
      <c r="AR51">
        <v>21.819455999999999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37.398729755005476</v>
      </c>
      <c r="BB51">
        <f t="shared" si="0"/>
        <v>1019.0625207254441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512.33513252464263</v>
      </c>
      <c r="L52">
        <v>11.040644244809855</v>
      </c>
      <c r="M52">
        <v>63.769664187514081</v>
      </c>
      <c r="N52">
        <v>51.882515579741941</v>
      </c>
      <c r="O52">
        <v>73.282949377567277</v>
      </c>
      <c r="P52">
        <v>24.820975398332372</v>
      </c>
      <c r="Q52">
        <v>9.0288835098335873</v>
      </c>
      <c r="R52">
        <v>18.614332420537895</v>
      </c>
      <c r="S52">
        <v>11.592979096267191</v>
      </c>
      <c r="T52">
        <v>0</v>
      </c>
      <c r="U52">
        <v>51.761048480527599</v>
      </c>
      <c r="V52">
        <v>5.1200355555555559</v>
      </c>
      <c r="W52">
        <v>15.279768525469168</v>
      </c>
      <c r="X52">
        <v>64.786429238050232</v>
      </c>
      <c r="Y52">
        <v>0</v>
      </c>
      <c r="Z52">
        <v>2.8784289600000004</v>
      </c>
      <c r="AA52">
        <v>0</v>
      </c>
      <c r="AB52">
        <v>0</v>
      </c>
      <c r="AC52">
        <v>4.2505073280000003</v>
      </c>
      <c r="AD52">
        <v>8.0065281600000002</v>
      </c>
      <c r="AE52">
        <v>12.3968592</v>
      </c>
      <c r="AF52">
        <v>6.1515000000000004</v>
      </c>
      <c r="AG52">
        <v>24.431140799999998</v>
      </c>
      <c r="AH52">
        <v>0</v>
      </c>
      <c r="AI52">
        <v>0</v>
      </c>
      <c r="AJ52">
        <v>0</v>
      </c>
      <c r="AK52">
        <v>22.40748</v>
      </c>
      <c r="AL52">
        <v>26.006999999999994</v>
      </c>
      <c r="AM52">
        <v>0</v>
      </c>
      <c r="AN52">
        <v>0</v>
      </c>
      <c r="AO52">
        <v>0</v>
      </c>
      <c r="AP52">
        <v>0.78766128000000002</v>
      </c>
      <c r="AQ52">
        <v>0</v>
      </c>
      <c r="AR52">
        <v>21.819455999999999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37.398729755005476</v>
      </c>
      <c r="BB52">
        <f t="shared" si="0"/>
        <v>1019.0625207254441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512.33513252464263</v>
      </c>
      <c r="L53">
        <v>11.040644244809855</v>
      </c>
      <c r="M53">
        <v>63.769664187514081</v>
      </c>
      <c r="N53">
        <v>51.882515579741941</v>
      </c>
      <c r="O53">
        <v>73.282949377567277</v>
      </c>
      <c r="P53">
        <v>24.820975398332372</v>
      </c>
      <c r="Q53">
        <v>9.0288835098335873</v>
      </c>
      <c r="R53">
        <v>18.614332420537895</v>
      </c>
      <c r="S53">
        <v>11.592979096267191</v>
      </c>
      <c r="T53">
        <v>0</v>
      </c>
      <c r="U53">
        <v>51.761048480527599</v>
      </c>
      <c r="V53">
        <v>5.1200355555555559</v>
      </c>
      <c r="W53">
        <v>15.279768525469168</v>
      </c>
      <c r="X53">
        <v>64.786429238050232</v>
      </c>
      <c r="Y53">
        <v>0</v>
      </c>
      <c r="Z53">
        <v>2.8784289600000004</v>
      </c>
      <c r="AA53">
        <v>0</v>
      </c>
      <c r="AB53">
        <v>0</v>
      </c>
      <c r="AC53">
        <v>4.2505073280000003</v>
      </c>
      <c r="AD53">
        <v>8.0065281600000002</v>
      </c>
      <c r="AE53">
        <v>12.3968592</v>
      </c>
      <c r="AF53">
        <v>6.1515000000000004</v>
      </c>
      <c r="AG53">
        <v>24.431140799999998</v>
      </c>
      <c r="AH53">
        <v>0</v>
      </c>
      <c r="AI53">
        <v>0</v>
      </c>
      <c r="AJ53">
        <v>0</v>
      </c>
      <c r="AK53">
        <v>22.40748</v>
      </c>
      <c r="AL53">
        <v>26.006999999999994</v>
      </c>
      <c r="AM53">
        <v>0</v>
      </c>
      <c r="AN53">
        <v>0</v>
      </c>
      <c r="AO53">
        <v>0</v>
      </c>
      <c r="AP53">
        <v>0.78766128000000002</v>
      </c>
      <c r="AQ53">
        <v>0</v>
      </c>
      <c r="AR53">
        <v>21.819455999999999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37.398729755005476</v>
      </c>
      <c r="BB53">
        <f t="shared" si="0"/>
        <v>1019.0625207254441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512.33513252464263</v>
      </c>
      <c r="L54">
        <v>11.040644244809855</v>
      </c>
      <c r="M54">
        <v>63.769664187514081</v>
      </c>
      <c r="N54">
        <v>51.882515579741941</v>
      </c>
      <c r="O54">
        <v>73.282949377567277</v>
      </c>
      <c r="P54">
        <v>24.820975398332372</v>
      </c>
      <c r="Q54">
        <v>9.0288835098335873</v>
      </c>
      <c r="R54">
        <v>18.614332420537895</v>
      </c>
      <c r="S54">
        <v>11.592979096267191</v>
      </c>
      <c r="T54">
        <v>0</v>
      </c>
      <c r="U54">
        <v>51.761048480527599</v>
      </c>
      <c r="V54">
        <v>5.1200355555555559</v>
      </c>
      <c r="W54">
        <v>15.279768525469168</v>
      </c>
      <c r="X54">
        <v>64.786429238050232</v>
      </c>
      <c r="Y54">
        <v>0</v>
      </c>
      <c r="Z54">
        <v>2.8784289600000004</v>
      </c>
      <c r="AA54">
        <v>0</v>
      </c>
      <c r="AB54">
        <v>0</v>
      </c>
      <c r="AC54">
        <v>4.2505073280000003</v>
      </c>
      <c r="AD54">
        <v>8.0065281600000002</v>
      </c>
      <c r="AE54">
        <v>12.3968592</v>
      </c>
      <c r="AF54">
        <v>6.1515000000000004</v>
      </c>
      <c r="AG54">
        <v>24.431140799999998</v>
      </c>
      <c r="AH54">
        <v>0</v>
      </c>
      <c r="AI54">
        <v>0</v>
      </c>
      <c r="AJ54">
        <v>0</v>
      </c>
      <c r="AK54">
        <v>22.40748</v>
      </c>
      <c r="AL54">
        <v>26.006999999999994</v>
      </c>
      <c r="AM54">
        <v>0</v>
      </c>
      <c r="AN54">
        <v>0</v>
      </c>
      <c r="AO54">
        <v>2.7503582400000004E-2</v>
      </c>
      <c r="AP54">
        <v>0.78766128000000002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37.39970346140548</v>
      </c>
      <c r="BB54">
        <f t="shared" si="0"/>
        <v>1019.089050601444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459.99877222176838</v>
      </c>
      <c r="L55">
        <v>11.040644244809855</v>
      </c>
      <c r="M55">
        <v>63.769664187514081</v>
      </c>
      <c r="N55">
        <v>51.882515579741941</v>
      </c>
      <c r="O55">
        <v>73.282949377567277</v>
      </c>
      <c r="P55">
        <v>24.820975398332372</v>
      </c>
      <c r="Q55">
        <v>9.0288835098335873</v>
      </c>
      <c r="R55">
        <v>18.614332420537895</v>
      </c>
      <c r="S55">
        <v>11.592979096267191</v>
      </c>
      <c r="T55">
        <v>0</v>
      </c>
      <c r="U55">
        <v>51.761048480527599</v>
      </c>
      <c r="V55">
        <v>5.1200355555555559</v>
      </c>
      <c r="W55">
        <v>15.279768525469168</v>
      </c>
      <c r="X55">
        <v>64.786429238050232</v>
      </c>
      <c r="Y55">
        <v>0</v>
      </c>
      <c r="Z55">
        <v>2.8784289600000004</v>
      </c>
      <c r="AA55">
        <v>0</v>
      </c>
      <c r="AB55">
        <v>0</v>
      </c>
      <c r="AC55">
        <v>4.2505073280000003</v>
      </c>
      <c r="AD55">
        <v>8.0065281600000002</v>
      </c>
      <c r="AE55">
        <v>12.3968592</v>
      </c>
      <c r="AF55">
        <v>6.1515000000000004</v>
      </c>
      <c r="AG55">
        <v>24.431140799999998</v>
      </c>
      <c r="AH55">
        <v>0</v>
      </c>
      <c r="AI55">
        <v>0</v>
      </c>
      <c r="AJ55">
        <v>0</v>
      </c>
      <c r="AK55">
        <v>22.40748</v>
      </c>
      <c r="AL55">
        <v>26.006999999999994</v>
      </c>
      <c r="AM55">
        <v>0</v>
      </c>
      <c r="AN55">
        <v>0</v>
      </c>
      <c r="AO55">
        <v>2.4017212800000003E-2</v>
      </c>
      <c r="AP55">
        <v>2.7568144800000005</v>
      </c>
      <c r="AQ55">
        <v>0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35.616580349017752</v>
      </c>
      <c r="BB55">
        <f t="shared" si="0"/>
        <v>970.5014802413574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479.99815726935736</v>
      </c>
      <c r="L56">
        <v>11.040644244809855</v>
      </c>
      <c r="M56">
        <v>63.769664187514081</v>
      </c>
      <c r="N56">
        <v>51.882515579741941</v>
      </c>
      <c r="O56">
        <v>73.282949377567277</v>
      </c>
      <c r="P56">
        <v>24.820975398332372</v>
      </c>
      <c r="Q56">
        <v>9.0288835098335873</v>
      </c>
      <c r="R56">
        <v>18.614332420537895</v>
      </c>
      <c r="S56">
        <v>11.592979096267191</v>
      </c>
      <c r="T56">
        <v>0</v>
      </c>
      <c r="U56">
        <v>51.761048480527599</v>
      </c>
      <c r="V56">
        <v>5.1200355555555559</v>
      </c>
      <c r="W56">
        <v>15.279768525469168</v>
      </c>
      <c r="X56">
        <v>64.786429238050232</v>
      </c>
      <c r="Y56">
        <v>0</v>
      </c>
      <c r="Z56">
        <v>2.8784289600000004</v>
      </c>
      <c r="AA56">
        <v>0</v>
      </c>
      <c r="AB56">
        <v>0</v>
      </c>
      <c r="AC56">
        <v>8.5010146560000006</v>
      </c>
      <c r="AD56">
        <v>8.0065281600000002</v>
      </c>
      <c r="AE56">
        <v>12.3968592</v>
      </c>
      <c r="AF56">
        <v>6.1515000000000004</v>
      </c>
      <c r="AG56">
        <v>24.431140799999998</v>
      </c>
      <c r="AH56">
        <v>0</v>
      </c>
      <c r="AI56">
        <v>0</v>
      </c>
      <c r="AJ56">
        <v>0</v>
      </c>
      <c r="AK56">
        <v>22.40748</v>
      </c>
      <c r="AL56">
        <v>26.006999999999994</v>
      </c>
      <c r="AM56">
        <v>2.3184297714285718</v>
      </c>
      <c r="AN56">
        <v>0</v>
      </c>
      <c r="AO56">
        <v>0.10588233600000001</v>
      </c>
      <c r="AP56">
        <v>2.7568144800000005</v>
      </c>
      <c r="AQ56">
        <v>0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36.559996436890074</v>
      </c>
      <c r="BB56">
        <f t="shared" si="0"/>
        <v>996.20825142370268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512.33513252464263</v>
      </c>
      <c r="L57">
        <v>11.040644244809855</v>
      </c>
      <c r="M57">
        <v>63.769664187514081</v>
      </c>
      <c r="N57">
        <v>51.882515579741941</v>
      </c>
      <c r="O57">
        <v>73.282949377567277</v>
      </c>
      <c r="P57">
        <v>24.820975398332372</v>
      </c>
      <c r="Q57">
        <v>9.0288835098335873</v>
      </c>
      <c r="R57">
        <v>18.614332420537895</v>
      </c>
      <c r="S57">
        <v>11.592979096267191</v>
      </c>
      <c r="T57">
        <v>0</v>
      </c>
      <c r="U57">
        <v>51.761048480527599</v>
      </c>
      <c r="V57">
        <v>5.1200355555555559</v>
      </c>
      <c r="W57">
        <v>15.279768525469168</v>
      </c>
      <c r="X57">
        <v>64.786429238050232</v>
      </c>
      <c r="Y57">
        <v>0</v>
      </c>
      <c r="Z57">
        <v>2.8784289600000004</v>
      </c>
      <c r="AA57">
        <v>0</v>
      </c>
      <c r="AB57">
        <v>0</v>
      </c>
      <c r="AC57">
        <v>8.5010146560000006</v>
      </c>
      <c r="AD57">
        <v>8.0065281600000002</v>
      </c>
      <c r="AE57">
        <v>12.3968592</v>
      </c>
      <c r="AF57">
        <v>6.1515000000000004</v>
      </c>
      <c r="AG57">
        <v>24.431140799999998</v>
      </c>
      <c r="AH57">
        <v>0</v>
      </c>
      <c r="AI57">
        <v>0</v>
      </c>
      <c r="AJ57">
        <v>0</v>
      </c>
      <c r="AK57">
        <v>22.40748</v>
      </c>
      <c r="AL57">
        <v>26.006999999999994</v>
      </c>
      <c r="AM57">
        <v>2.3184297714285718</v>
      </c>
      <c r="AN57">
        <v>0</v>
      </c>
      <c r="AO57">
        <v>0.10045909440000002</v>
      </c>
      <c r="AP57">
        <v>2.7568144800000005</v>
      </c>
      <c r="AQ57">
        <v>0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37.704534043049918</v>
      </c>
      <c r="BB57">
        <f t="shared" si="0"/>
        <v>1027.3952658312282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512.33513252464263</v>
      </c>
      <c r="L58">
        <v>11.040644244809855</v>
      </c>
      <c r="M58">
        <v>63.769664187514081</v>
      </c>
      <c r="N58">
        <v>51.882515579741941</v>
      </c>
      <c r="O58">
        <v>73.282949377567277</v>
      </c>
      <c r="P58">
        <v>24.820975398332372</v>
      </c>
      <c r="Q58">
        <v>9.0288835098335873</v>
      </c>
      <c r="R58">
        <v>18.614332420537895</v>
      </c>
      <c r="S58">
        <v>11.592979096267191</v>
      </c>
      <c r="T58">
        <v>0</v>
      </c>
      <c r="U58">
        <v>51.761048480527599</v>
      </c>
      <c r="V58">
        <v>5.1200355555555559</v>
      </c>
      <c r="W58">
        <v>15.279768525469168</v>
      </c>
      <c r="X58">
        <v>64.786429238050232</v>
      </c>
      <c r="Y58">
        <v>0</v>
      </c>
      <c r="Z58">
        <v>2.8784289600000004</v>
      </c>
      <c r="AA58">
        <v>0</v>
      </c>
      <c r="AB58">
        <v>0</v>
      </c>
      <c r="AC58">
        <v>8.5010146560000006</v>
      </c>
      <c r="AD58">
        <v>8.0065281600000002</v>
      </c>
      <c r="AE58">
        <v>18.595288800000002</v>
      </c>
      <c r="AF58">
        <v>6.1515000000000004</v>
      </c>
      <c r="AG58">
        <v>24.431140799999998</v>
      </c>
      <c r="AH58">
        <v>0</v>
      </c>
      <c r="AI58">
        <v>0</v>
      </c>
      <c r="AJ58">
        <v>0</v>
      </c>
      <c r="AK58">
        <v>22.40748</v>
      </c>
      <c r="AL58">
        <v>26.006999999999994</v>
      </c>
      <c r="AM58">
        <v>2.3184297714285718</v>
      </c>
      <c r="AN58">
        <v>0</v>
      </c>
      <c r="AO58">
        <v>4.1578185600000005E-2</v>
      </c>
      <c r="AP58">
        <v>2.7568144800000005</v>
      </c>
      <c r="AQ58">
        <v>0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37.921874359049923</v>
      </c>
      <c r="BB58">
        <f t="shared" si="0"/>
        <v>1033.3174742064282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512.33513252464263</v>
      </c>
      <c r="L59">
        <v>11.040644244809855</v>
      </c>
      <c r="M59">
        <v>62.391429558806585</v>
      </c>
      <c r="N59">
        <v>51.882515579741941</v>
      </c>
      <c r="O59">
        <v>73.282949377567277</v>
      </c>
      <c r="P59">
        <v>24.820975398332372</v>
      </c>
      <c r="Q59">
        <v>9.0288835098335873</v>
      </c>
      <c r="R59">
        <v>18.614332420537895</v>
      </c>
      <c r="S59">
        <v>11.592979096267191</v>
      </c>
      <c r="T59">
        <v>0</v>
      </c>
      <c r="U59">
        <v>51.761048480527599</v>
      </c>
      <c r="V59">
        <v>5.1200355555555559</v>
      </c>
      <c r="W59">
        <v>15.279768525469168</v>
      </c>
      <c r="X59">
        <v>64.786429238050232</v>
      </c>
      <c r="Y59">
        <v>0</v>
      </c>
      <c r="Z59">
        <v>2.8784289600000004</v>
      </c>
      <c r="AA59">
        <v>6.1704789120000001</v>
      </c>
      <c r="AB59">
        <v>0</v>
      </c>
      <c r="AC59">
        <v>8.5010146560000006</v>
      </c>
      <c r="AD59">
        <v>8.0065281600000002</v>
      </c>
      <c r="AE59">
        <v>18.595288800000002</v>
      </c>
      <c r="AF59">
        <v>6.1515000000000004</v>
      </c>
      <c r="AG59">
        <v>24.431140799999998</v>
      </c>
      <c r="AH59">
        <v>0</v>
      </c>
      <c r="AI59">
        <v>0</v>
      </c>
      <c r="AJ59">
        <v>0</v>
      </c>
      <c r="AK59">
        <v>22.40748</v>
      </c>
      <c r="AL59">
        <v>26.006999999999994</v>
      </c>
      <c r="AM59">
        <v>2.3184297714285718</v>
      </c>
      <c r="AN59">
        <v>0</v>
      </c>
      <c r="AO59">
        <v>9.2840731199999998E-2</v>
      </c>
      <c r="AP59">
        <v>2.7568144800000005</v>
      </c>
      <c r="AQ59">
        <v>6.9872000000000014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38.340681309993684</v>
      </c>
      <c r="BB59">
        <f t="shared" si="0"/>
        <v>1044.7293740843772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512.33513252464263</v>
      </c>
      <c r="L60">
        <v>11.040644244809855</v>
      </c>
      <c r="M60">
        <v>62.391429558806585</v>
      </c>
      <c r="N60">
        <v>51.882515579741941</v>
      </c>
      <c r="O60">
        <v>73.282949377567277</v>
      </c>
      <c r="P60">
        <v>24.820975398332372</v>
      </c>
      <c r="Q60">
        <v>9.0288835098335873</v>
      </c>
      <c r="R60">
        <v>18.614332420537895</v>
      </c>
      <c r="S60">
        <v>11.592979096267191</v>
      </c>
      <c r="T60">
        <v>0</v>
      </c>
      <c r="U60">
        <v>51.761048480527599</v>
      </c>
      <c r="V60">
        <v>5.1200355555555559</v>
      </c>
      <c r="W60">
        <v>15.279768525469168</v>
      </c>
      <c r="X60">
        <v>64.786429238050232</v>
      </c>
      <c r="Y60">
        <v>0</v>
      </c>
      <c r="Z60">
        <v>2.8784289600000004</v>
      </c>
      <c r="AA60">
        <v>12.317364000000001</v>
      </c>
      <c r="AB60">
        <v>5.7374452800000002</v>
      </c>
      <c r="AC60">
        <v>8.5010146560000006</v>
      </c>
      <c r="AD60">
        <v>8.0065281600000002</v>
      </c>
      <c r="AE60">
        <v>18.595288800000002</v>
      </c>
      <c r="AF60">
        <v>6.1515000000000004</v>
      </c>
      <c r="AG60">
        <v>24.431140799999998</v>
      </c>
      <c r="AH60">
        <v>10.273283280000001</v>
      </c>
      <c r="AI60">
        <v>0</v>
      </c>
      <c r="AJ60">
        <v>0</v>
      </c>
      <c r="AK60">
        <v>22.40748</v>
      </c>
      <c r="AL60">
        <v>26.006999999999994</v>
      </c>
      <c r="AM60">
        <v>2.3184297714285718</v>
      </c>
      <c r="AN60">
        <v>0</v>
      </c>
      <c r="AO60">
        <v>5.6169288000000012E-2</v>
      </c>
      <c r="AP60">
        <v>0.78766128000000002</v>
      </c>
      <c r="AQ60">
        <v>14.935140000000001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39.335411343923838</v>
      </c>
      <c r="BB60">
        <f t="shared" si="0"/>
        <v>1071.8343730552472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512.33513252464263</v>
      </c>
      <c r="L61">
        <v>11.040644244809855</v>
      </c>
      <c r="M61">
        <v>62.391429558806585</v>
      </c>
      <c r="N61">
        <v>51.882515579741941</v>
      </c>
      <c r="O61">
        <v>73.282949377567277</v>
      </c>
      <c r="P61">
        <v>24.820975398332372</v>
      </c>
      <c r="Q61">
        <v>9.0288835098335873</v>
      </c>
      <c r="R61">
        <v>18.614332420537895</v>
      </c>
      <c r="S61">
        <v>11.592979096267191</v>
      </c>
      <c r="T61">
        <v>0</v>
      </c>
      <c r="U61">
        <v>51.761048480527599</v>
      </c>
      <c r="V61">
        <v>5.1200355555555559</v>
      </c>
      <c r="W61">
        <v>15.279768525469168</v>
      </c>
      <c r="X61">
        <v>64.786429238050232</v>
      </c>
      <c r="Y61">
        <v>0</v>
      </c>
      <c r="Z61">
        <v>2.8784289600000004</v>
      </c>
      <c r="AA61">
        <v>12.317364000000001</v>
      </c>
      <c r="AB61">
        <v>11.533435920000001</v>
      </c>
      <c r="AC61">
        <v>8.5010146560000006</v>
      </c>
      <c r="AD61">
        <v>8.0065281600000002</v>
      </c>
      <c r="AE61">
        <v>18.595288800000002</v>
      </c>
      <c r="AF61">
        <v>6.1515000000000004</v>
      </c>
      <c r="AG61">
        <v>24.431140799999998</v>
      </c>
      <c r="AH61">
        <v>10.273283280000001</v>
      </c>
      <c r="AI61">
        <v>0</v>
      </c>
      <c r="AJ61">
        <v>0</v>
      </c>
      <c r="AK61">
        <v>22.40748</v>
      </c>
      <c r="AL61">
        <v>26.006999999999994</v>
      </c>
      <c r="AM61">
        <v>2.3184297714285718</v>
      </c>
      <c r="AN61">
        <v>0</v>
      </c>
      <c r="AO61">
        <v>0</v>
      </c>
      <c r="AP61">
        <v>0.78766128000000002</v>
      </c>
      <c r="AQ61">
        <v>22.009679999999999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39.789040646228614</v>
      </c>
      <c r="BB61">
        <f t="shared" si="0"/>
        <v>1084.1951051049421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512.33513252464263</v>
      </c>
      <c r="L62">
        <v>11.040644244809855</v>
      </c>
      <c r="M62">
        <v>62.391429558806585</v>
      </c>
      <c r="N62">
        <v>51.882515579741941</v>
      </c>
      <c r="O62">
        <v>73.282949377567277</v>
      </c>
      <c r="P62">
        <v>24.820975398332372</v>
      </c>
      <c r="Q62">
        <v>9.0288835098335873</v>
      </c>
      <c r="R62">
        <v>18.614332420537895</v>
      </c>
      <c r="S62">
        <v>11.592979096267191</v>
      </c>
      <c r="T62">
        <v>0</v>
      </c>
      <c r="U62">
        <v>51.761048480527599</v>
      </c>
      <c r="V62">
        <v>5.1200355555555559</v>
      </c>
      <c r="W62">
        <v>15.279768525469168</v>
      </c>
      <c r="X62">
        <v>64.786429238050232</v>
      </c>
      <c r="Y62">
        <v>0</v>
      </c>
      <c r="Z62">
        <v>5.7568579200000007</v>
      </c>
      <c r="AA62">
        <v>12.317364000000001</v>
      </c>
      <c r="AB62">
        <v>11.533435920000001</v>
      </c>
      <c r="AC62">
        <v>8.5010146560000006</v>
      </c>
      <c r="AD62">
        <v>8.0065281600000002</v>
      </c>
      <c r="AE62">
        <v>18.595288800000002</v>
      </c>
      <c r="AF62">
        <v>6.1515000000000004</v>
      </c>
      <c r="AG62">
        <v>24.431140799999998</v>
      </c>
      <c r="AH62">
        <v>10.273283280000001</v>
      </c>
      <c r="AI62">
        <v>0</v>
      </c>
      <c r="AJ62">
        <v>0</v>
      </c>
      <c r="AK62">
        <v>22.40748</v>
      </c>
      <c r="AL62">
        <v>26.006999999999994</v>
      </c>
      <c r="AM62">
        <v>2.3184297714285718</v>
      </c>
      <c r="AN62">
        <v>0</v>
      </c>
      <c r="AO62">
        <v>4.6484928E-3</v>
      </c>
      <c r="AP62">
        <v>0.78766128000000002</v>
      </c>
      <c r="AQ62">
        <v>22.009679999999999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39.891101503028608</v>
      </c>
      <c r="BB62">
        <f t="shared" si="0"/>
        <v>1086.9761217009423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512.33513252464263</v>
      </c>
      <c r="L63">
        <v>11.040644244809855</v>
      </c>
      <c r="M63">
        <v>62.391429558806585</v>
      </c>
      <c r="N63">
        <v>51.882515579741941</v>
      </c>
      <c r="O63">
        <v>73.282949377567277</v>
      </c>
      <c r="P63">
        <v>24.820975398332372</v>
      </c>
      <c r="Q63">
        <v>9.0288835098335873</v>
      </c>
      <c r="R63">
        <v>18.614332420537895</v>
      </c>
      <c r="S63">
        <v>11.592979096267191</v>
      </c>
      <c r="T63">
        <v>0</v>
      </c>
      <c r="U63">
        <v>51.761048480527599</v>
      </c>
      <c r="V63">
        <v>5.1200355555555559</v>
      </c>
      <c r="W63">
        <v>15.279768525469168</v>
      </c>
      <c r="X63">
        <v>64.786429238050232</v>
      </c>
      <c r="Y63">
        <v>0</v>
      </c>
      <c r="Z63">
        <v>5.7568579200000007</v>
      </c>
      <c r="AA63">
        <v>12.317364000000001</v>
      </c>
      <c r="AB63">
        <v>11.533435920000001</v>
      </c>
      <c r="AC63">
        <v>8.5010146560000006</v>
      </c>
      <c r="AD63">
        <v>8.0065281600000002</v>
      </c>
      <c r="AE63">
        <v>18.595288800000002</v>
      </c>
      <c r="AF63">
        <v>6.1515000000000004</v>
      </c>
      <c r="AG63">
        <v>24.431140799999998</v>
      </c>
      <c r="AH63">
        <v>10.273283280000001</v>
      </c>
      <c r="AI63">
        <v>0</v>
      </c>
      <c r="AJ63">
        <v>0</v>
      </c>
      <c r="AK63">
        <v>22.40748</v>
      </c>
      <c r="AL63">
        <v>26.006999999999994</v>
      </c>
      <c r="AM63">
        <v>2.3184297714285718</v>
      </c>
      <c r="AN63">
        <v>0</v>
      </c>
      <c r="AO63">
        <v>5.9010033600000004E-2</v>
      </c>
      <c r="AP63">
        <v>0.78766128000000002</v>
      </c>
      <c r="AQ63">
        <v>22.009679999999999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39.893025638228607</v>
      </c>
      <c r="BB63">
        <f t="shared" si="0"/>
        <v>1087.0285591065422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512.33513252464263</v>
      </c>
      <c r="L64">
        <v>11.040644244809855</v>
      </c>
      <c r="M64">
        <v>62.391429558806585</v>
      </c>
      <c r="N64">
        <v>51.882515579741941</v>
      </c>
      <c r="O64">
        <v>73.282949377567277</v>
      </c>
      <c r="P64">
        <v>24.820975398332372</v>
      </c>
      <c r="Q64">
        <v>9.0288835098335873</v>
      </c>
      <c r="R64">
        <v>18.614332420537895</v>
      </c>
      <c r="S64">
        <v>11.592979096267191</v>
      </c>
      <c r="T64">
        <v>0</v>
      </c>
      <c r="U64">
        <v>51.761048480527599</v>
      </c>
      <c r="V64">
        <v>5.1200355555555559</v>
      </c>
      <c r="W64">
        <v>15.279768525469168</v>
      </c>
      <c r="X64">
        <v>64.786429238050232</v>
      </c>
      <c r="Y64">
        <v>0</v>
      </c>
      <c r="Z64">
        <v>5.7568579200000007</v>
      </c>
      <c r="AA64">
        <v>12.317364000000001</v>
      </c>
      <c r="AB64">
        <v>11.533435920000001</v>
      </c>
      <c r="AC64">
        <v>8.5010146560000006</v>
      </c>
      <c r="AD64">
        <v>8.0065281600000002</v>
      </c>
      <c r="AE64">
        <v>18.595288800000002</v>
      </c>
      <c r="AF64">
        <v>6.1515000000000004</v>
      </c>
      <c r="AG64">
        <v>24.431140799999998</v>
      </c>
      <c r="AH64">
        <v>10.273283280000001</v>
      </c>
      <c r="AI64">
        <v>0</v>
      </c>
      <c r="AJ64">
        <v>0</v>
      </c>
      <c r="AK64">
        <v>22.40748</v>
      </c>
      <c r="AL64">
        <v>26.006999999999994</v>
      </c>
      <c r="AM64">
        <v>2.3184297714285718</v>
      </c>
      <c r="AN64">
        <v>0</v>
      </c>
      <c r="AO64">
        <v>3.7446192000000003E-2</v>
      </c>
      <c r="AP64">
        <v>0.78766128000000002</v>
      </c>
      <c r="AQ64">
        <v>22.009679999999999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39.892262308628617</v>
      </c>
      <c r="BB64">
        <f t="shared" si="0"/>
        <v>1087.0077585945421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512.33841598432787</v>
      </c>
      <c r="L65">
        <v>11.040644244809855</v>
      </c>
      <c r="M65">
        <v>63.769664187514081</v>
      </c>
      <c r="N65">
        <v>51.882515579741941</v>
      </c>
      <c r="O65">
        <v>73.282949377567277</v>
      </c>
      <c r="P65">
        <v>24.820975398332372</v>
      </c>
      <c r="Q65">
        <v>9.0288835098335873</v>
      </c>
      <c r="R65">
        <v>18.614332420537895</v>
      </c>
      <c r="S65">
        <v>11.592979096267191</v>
      </c>
      <c r="T65">
        <v>0</v>
      </c>
      <c r="U65">
        <v>51.761048480527599</v>
      </c>
      <c r="V65">
        <v>5.1200355555555559</v>
      </c>
      <c r="W65">
        <v>15.279768525469168</v>
      </c>
      <c r="X65">
        <v>64.786429238050232</v>
      </c>
      <c r="Y65">
        <v>0</v>
      </c>
      <c r="Z65">
        <v>5.7568579200000007</v>
      </c>
      <c r="AA65">
        <v>12.317364000000001</v>
      </c>
      <c r="AB65">
        <v>11.533435920000001</v>
      </c>
      <c r="AC65">
        <v>8.5010146560000006</v>
      </c>
      <c r="AD65">
        <v>8.0065281600000002</v>
      </c>
      <c r="AE65">
        <v>18.595288800000002</v>
      </c>
      <c r="AF65">
        <v>6.1515000000000004</v>
      </c>
      <c r="AG65">
        <v>24.431140799999998</v>
      </c>
      <c r="AH65">
        <v>16.636896000000004</v>
      </c>
      <c r="AI65">
        <v>0</v>
      </c>
      <c r="AJ65">
        <v>0</v>
      </c>
      <c r="AK65">
        <v>22.40748</v>
      </c>
      <c r="AL65">
        <v>26.006999999999994</v>
      </c>
      <c r="AM65">
        <v>3.3956799682539689</v>
      </c>
      <c r="AN65">
        <v>0</v>
      </c>
      <c r="AO65">
        <v>0</v>
      </c>
      <c r="AP65">
        <v>0.78766128000000002</v>
      </c>
      <c r="AQ65">
        <v>22.009679999999999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40.203249024071084</v>
      </c>
      <c r="BB65">
        <f t="shared" si="0"/>
        <v>1095.4817066923179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512.33841598432787</v>
      </c>
      <c r="L66">
        <v>11.040644244809855</v>
      </c>
      <c r="M66">
        <v>63.769664187514081</v>
      </c>
      <c r="N66">
        <v>51.882515579741941</v>
      </c>
      <c r="O66">
        <v>73.282949377567277</v>
      </c>
      <c r="P66">
        <v>24.820975398332372</v>
      </c>
      <c r="Q66">
        <v>9.0288835098335873</v>
      </c>
      <c r="R66">
        <v>18.614332420537895</v>
      </c>
      <c r="S66">
        <v>11.592979096267191</v>
      </c>
      <c r="T66">
        <v>0</v>
      </c>
      <c r="U66">
        <v>51.761048480527599</v>
      </c>
      <c r="V66">
        <v>5.1200355555555559</v>
      </c>
      <c r="W66">
        <v>15.279768525469168</v>
      </c>
      <c r="X66">
        <v>64.786429238050232</v>
      </c>
      <c r="Y66">
        <v>0</v>
      </c>
      <c r="Z66">
        <v>5.7568579200000007</v>
      </c>
      <c r="AA66">
        <v>12.317364000000001</v>
      </c>
      <c r="AB66">
        <v>11.533435920000001</v>
      </c>
      <c r="AC66">
        <v>4.2505073280000003</v>
      </c>
      <c r="AD66">
        <v>8.0065281600000002</v>
      </c>
      <c r="AE66">
        <v>18.595288800000002</v>
      </c>
      <c r="AF66">
        <v>6.1515000000000004</v>
      </c>
      <c r="AG66">
        <v>24.431140799999998</v>
      </c>
      <c r="AH66">
        <v>16.636896000000004</v>
      </c>
      <c r="AI66">
        <v>0</v>
      </c>
      <c r="AJ66">
        <v>0</v>
      </c>
      <c r="AK66">
        <v>22.40748</v>
      </c>
      <c r="AL66">
        <v>26.006999999999994</v>
      </c>
      <c r="AM66">
        <v>4.6368595428571426</v>
      </c>
      <c r="AN66">
        <v>0</v>
      </c>
      <c r="AO66">
        <v>0</v>
      </c>
      <c r="AP66">
        <v>0.78766128000000002</v>
      </c>
      <c r="AQ66">
        <v>22.009679999999999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40.096719064039334</v>
      </c>
      <c r="BB66">
        <f t="shared" si="0"/>
        <v>1092.5789088989527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512.33841598432787</v>
      </c>
      <c r="L67">
        <v>11.040644244809855</v>
      </c>
      <c r="M67">
        <v>63.769664187514081</v>
      </c>
      <c r="N67">
        <v>51.882515579741941</v>
      </c>
      <c r="O67">
        <v>73.282949377567277</v>
      </c>
      <c r="P67">
        <v>24.820975398332372</v>
      </c>
      <c r="Q67">
        <v>9.0288835098335873</v>
      </c>
      <c r="R67">
        <v>18.614332420537895</v>
      </c>
      <c r="S67">
        <v>11.592979096267191</v>
      </c>
      <c r="T67">
        <v>0</v>
      </c>
      <c r="U67">
        <v>51.761048480527599</v>
      </c>
      <c r="V67">
        <v>5.1200355555555559</v>
      </c>
      <c r="W67">
        <v>15.279768525469168</v>
      </c>
      <c r="X67">
        <v>64.786429238050232</v>
      </c>
      <c r="Y67">
        <v>0</v>
      </c>
      <c r="Z67">
        <v>5.7568579200000007</v>
      </c>
      <c r="AA67">
        <v>11.102976000000002</v>
      </c>
      <c r="AB67">
        <v>11.533435920000001</v>
      </c>
      <c r="AC67">
        <v>4.2505073280000003</v>
      </c>
      <c r="AD67">
        <v>8.0065281600000002</v>
      </c>
      <c r="AE67">
        <v>18.595288800000002</v>
      </c>
      <c r="AF67">
        <v>6.1515000000000004</v>
      </c>
      <c r="AG67">
        <v>24.431140799999998</v>
      </c>
      <c r="AH67">
        <v>16.636896000000004</v>
      </c>
      <c r="AI67">
        <v>0</v>
      </c>
      <c r="AJ67">
        <v>0</v>
      </c>
      <c r="AK67">
        <v>22.40748</v>
      </c>
      <c r="AL67">
        <v>26.006999999999994</v>
      </c>
      <c r="AM67">
        <v>4.6368595428571426</v>
      </c>
      <c r="AN67">
        <v>0</v>
      </c>
      <c r="AO67">
        <v>0</v>
      </c>
      <c r="AP67">
        <v>2.7568144800000005</v>
      </c>
      <c r="AQ67">
        <v>22.009679999999999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40.123437796039326</v>
      </c>
      <c r="BB67">
        <f t="shared" si="0"/>
        <v>1093.3069553669527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512.33841598432787</v>
      </c>
      <c r="L68">
        <v>11.040644244809855</v>
      </c>
      <c r="M68">
        <v>63.769664187514081</v>
      </c>
      <c r="N68">
        <v>51.882515579741941</v>
      </c>
      <c r="O68">
        <v>73.282949377567277</v>
      </c>
      <c r="P68">
        <v>24.820975398332372</v>
      </c>
      <c r="Q68">
        <v>9.0288835098335873</v>
      </c>
      <c r="R68">
        <v>18.614332420537895</v>
      </c>
      <c r="S68">
        <v>11.592979096267191</v>
      </c>
      <c r="T68">
        <v>0</v>
      </c>
      <c r="U68">
        <v>51.761048480527599</v>
      </c>
      <c r="V68">
        <v>5.1200355555555559</v>
      </c>
      <c r="W68">
        <v>15.279768525469168</v>
      </c>
      <c r="X68">
        <v>64.786429238050232</v>
      </c>
      <c r="Y68">
        <v>0</v>
      </c>
      <c r="Z68">
        <v>5.7568579200000007</v>
      </c>
      <c r="AA68">
        <v>11.102976000000002</v>
      </c>
      <c r="AB68">
        <v>11.533435920000001</v>
      </c>
      <c r="AC68">
        <v>4.2505073280000003</v>
      </c>
      <c r="AD68">
        <v>8.0065281600000002</v>
      </c>
      <c r="AE68">
        <v>18.595288800000002</v>
      </c>
      <c r="AF68">
        <v>6.1515000000000004</v>
      </c>
      <c r="AG68">
        <v>24.431140799999998</v>
      </c>
      <c r="AH68">
        <v>16.636896000000004</v>
      </c>
      <c r="AI68">
        <v>0</v>
      </c>
      <c r="AJ68">
        <v>0</v>
      </c>
      <c r="AK68">
        <v>22.40748</v>
      </c>
      <c r="AL68">
        <v>26.006999999999994</v>
      </c>
      <c r="AM68">
        <v>4.6368595428571426</v>
      </c>
      <c r="AN68">
        <v>0</v>
      </c>
      <c r="AO68">
        <v>0</v>
      </c>
      <c r="AP68">
        <v>2.7568144800000005</v>
      </c>
      <c r="AQ68">
        <v>22.009679999999999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40.123437796039326</v>
      </c>
      <c r="BB68">
        <f t="shared" ref="BB68:BB99" si="1">SUM(B68:AZ68)-BA68</f>
        <v>1093.3069553669527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512.33841598432787</v>
      </c>
      <c r="L69">
        <v>11.040644244809855</v>
      </c>
      <c r="M69">
        <v>63.769664187514081</v>
      </c>
      <c r="N69">
        <v>51.882515579741941</v>
      </c>
      <c r="O69">
        <v>73.282949377567277</v>
      </c>
      <c r="P69">
        <v>24.820975398332372</v>
      </c>
      <c r="Q69">
        <v>9.0288835098335873</v>
      </c>
      <c r="R69">
        <v>18.614332420537895</v>
      </c>
      <c r="S69">
        <v>11.592979096267191</v>
      </c>
      <c r="T69">
        <v>0</v>
      </c>
      <c r="U69">
        <v>51.761048480527599</v>
      </c>
      <c r="V69">
        <v>5.1200355555555559</v>
      </c>
      <c r="W69">
        <v>15.279768525469168</v>
      </c>
      <c r="X69">
        <v>64.786429238050232</v>
      </c>
      <c r="Y69">
        <v>0</v>
      </c>
      <c r="Z69">
        <v>2.8784289600000004</v>
      </c>
      <c r="AA69">
        <v>11.102976000000002</v>
      </c>
      <c r="AB69">
        <v>11.533435920000001</v>
      </c>
      <c r="AC69">
        <v>4.2505073280000003</v>
      </c>
      <c r="AD69">
        <v>8.0065281600000002</v>
      </c>
      <c r="AE69">
        <v>18.595288800000002</v>
      </c>
      <c r="AF69">
        <v>6.1515000000000004</v>
      </c>
      <c r="AG69">
        <v>24.431140799999998</v>
      </c>
      <c r="AH69">
        <v>16.636896000000004</v>
      </c>
      <c r="AI69">
        <v>0</v>
      </c>
      <c r="AJ69">
        <v>0</v>
      </c>
      <c r="AK69">
        <v>22.40748</v>
      </c>
      <c r="AL69">
        <v>26.006999999999994</v>
      </c>
      <c r="AM69">
        <v>4.6368595428571426</v>
      </c>
      <c r="AN69">
        <v>0</v>
      </c>
      <c r="AO69">
        <v>0</v>
      </c>
      <c r="AP69">
        <v>0.90018431999999993</v>
      </c>
      <c r="AQ69">
        <v>22.009679999999999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39.955817116039341</v>
      </c>
      <c r="BB69">
        <f t="shared" si="1"/>
        <v>1088.7395169269528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512.33841598432787</v>
      </c>
      <c r="L70">
        <v>11.040644244809855</v>
      </c>
      <c r="M70">
        <v>63.769664187514081</v>
      </c>
      <c r="N70">
        <v>51.882515579741941</v>
      </c>
      <c r="O70">
        <v>73.282949377567277</v>
      </c>
      <c r="P70">
        <v>24.820975398332372</v>
      </c>
      <c r="Q70">
        <v>9.0288835098335873</v>
      </c>
      <c r="R70">
        <v>18.614332420537895</v>
      </c>
      <c r="S70">
        <v>11.592979096267191</v>
      </c>
      <c r="T70">
        <v>0</v>
      </c>
      <c r="U70">
        <v>51.761048480527599</v>
      </c>
      <c r="V70">
        <v>5.1200355555555559</v>
      </c>
      <c r="W70">
        <v>15.279768525469168</v>
      </c>
      <c r="X70">
        <v>64.786429238050232</v>
      </c>
      <c r="Y70">
        <v>0</v>
      </c>
      <c r="Z70">
        <v>2.8784289600000004</v>
      </c>
      <c r="AA70">
        <v>5.5514880000000009</v>
      </c>
      <c r="AB70">
        <v>11.533435920000001</v>
      </c>
      <c r="AC70">
        <v>4.2505073280000003</v>
      </c>
      <c r="AD70">
        <v>8.0065281600000002</v>
      </c>
      <c r="AE70">
        <v>18.595288800000002</v>
      </c>
      <c r="AF70">
        <v>6.1515000000000004</v>
      </c>
      <c r="AG70">
        <v>24.431140799999998</v>
      </c>
      <c r="AH70">
        <v>16.636896000000004</v>
      </c>
      <c r="AI70">
        <v>0</v>
      </c>
      <c r="AJ70">
        <v>0</v>
      </c>
      <c r="AK70">
        <v>22.40748</v>
      </c>
      <c r="AL70">
        <v>26.006999999999994</v>
      </c>
      <c r="AM70">
        <v>4.6368595428571426</v>
      </c>
      <c r="AN70">
        <v>0</v>
      </c>
      <c r="AO70">
        <v>0</v>
      </c>
      <c r="AP70">
        <v>0.90018431999999993</v>
      </c>
      <c r="AQ70">
        <v>22.009679999999999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39.759294440839341</v>
      </c>
      <c r="BB70">
        <f t="shared" si="1"/>
        <v>1083.3845516021527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512.33841598432787</v>
      </c>
      <c r="L71">
        <v>11.040644244809855</v>
      </c>
      <c r="M71">
        <v>63.769664187514081</v>
      </c>
      <c r="N71">
        <v>51.882515579741941</v>
      </c>
      <c r="O71">
        <v>73.282949377567277</v>
      </c>
      <c r="P71">
        <v>24.820975398332372</v>
      </c>
      <c r="Q71">
        <v>9.0288835098335873</v>
      </c>
      <c r="R71">
        <v>18.614332420537895</v>
      </c>
      <c r="S71">
        <v>11.592979096267191</v>
      </c>
      <c r="T71">
        <v>0</v>
      </c>
      <c r="U71">
        <v>51.761048480527599</v>
      </c>
      <c r="V71">
        <v>5.1200355555555559</v>
      </c>
      <c r="W71">
        <v>15.279768525469168</v>
      </c>
      <c r="X71">
        <v>64.786429238050232</v>
      </c>
      <c r="Y71">
        <v>0</v>
      </c>
      <c r="Z71">
        <v>2.8784289600000004</v>
      </c>
      <c r="AA71">
        <v>5.5514880000000009</v>
      </c>
      <c r="AB71">
        <v>11.533435920000001</v>
      </c>
      <c r="AC71">
        <v>4.2505073280000003</v>
      </c>
      <c r="AD71">
        <v>8.0065281600000002</v>
      </c>
      <c r="AE71">
        <v>18.595288800000002</v>
      </c>
      <c r="AF71">
        <v>6.1515000000000004</v>
      </c>
      <c r="AG71">
        <v>24.431140799999998</v>
      </c>
      <c r="AH71">
        <v>16.636896000000004</v>
      </c>
      <c r="AI71">
        <v>0</v>
      </c>
      <c r="AJ71">
        <v>0</v>
      </c>
      <c r="AK71">
        <v>22.40748</v>
      </c>
      <c r="AL71">
        <v>26.006999999999994</v>
      </c>
      <c r="AM71">
        <v>4.6368595428571426</v>
      </c>
      <c r="AN71">
        <v>0</v>
      </c>
      <c r="AO71">
        <v>0</v>
      </c>
      <c r="AP71">
        <v>0.90018431999999993</v>
      </c>
      <c r="AQ71">
        <v>22.009679999999999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39.759294440839341</v>
      </c>
      <c r="BB71">
        <f t="shared" si="1"/>
        <v>1083.3845516021527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512.33841598432787</v>
      </c>
      <c r="L72">
        <v>11.040644244809855</v>
      </c>
      <c r="M72">
        <v>63.769664187514081</v>
      </c>
      <c r="N72">
        <v>51.882515579741941</v>
      </c>
      <c r="O72">
        <v>73.282949377567277</v>
      </c>
      <c r="P72">
        <v>24.820975398332372</v>
      </c>
      <c r="Q72">
        <v>9.0288835098335873</v>
      </c>
      <c r="R72">
        <v>18.614332420537895</v>
      </c>
      <c r="S72">
        <v>11.592979096267191</v>
      </c>
      <c r="T72">
        <v>0</v>
      </c>
      <c r="U72">
        <v>51.761048480527599</v>
      </c>
      <c r="V72">
        <v>5.1200355555555559</v>
      </c>
      <c r="W72">
        <v>15.279768525469168</v>
      </c>
      <c r="X72">
        <v>64.786429238050232</v>
      </c>
      <c r="Y72">
        <v>0</v>
      </c>
      <c r="Z72">
        <v>2.8784289600000004</v>
      </c>
      <c r="AA72">
        <v>5.5514880000000009</v>
      </c>
      <c r="AB72">
        <v>11.533435920000001</v>
      </c>
      <c r="AC72">
        <v>4.2505073280000003</v>
      </c>
      <c r="AD72">
        <v>8.0065281600000002</v>
      </c>
      <c r="AE72">
        <v>18.595288800000002</v>
      </c>
      <c r="AF72">
        <v>6.1515000000000004</v>
      </c>
      <c r="AG72">
        <v>24.431140799999998</v>
      </c>
      <c r="AH72">
        <v>16.636896000000004</v>
      </c>
      <c r="AI72">
        <v>0</v>
      </c>
      <c r="AJ72">
        <v>0</v>
      </c>
      <c r="AK72">
        <v>22.40748</v>
      </c>
      <c r="AL72">
        <v>26.006999999999994</v>
      </c>
      <c r="AM72">
        <v>4.6368595428571426</v>
      </c>
      <c r="AN72">
        <v>0</v>
      </c>
      <c r="AO72">
        <v>0</v>
      </c>
      <c r="AP72">
        <v>0.90018431999999993</v>
      </c>
      <c r="AQ72">
        <v>22.009679999999999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39.759294440839341</v>
      </c>
      <c r="BB72">
        <f t="shared" si="1"/>
        <v>1083.3845516021527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512.33841598432787</v>
      </c>
      <c r="L73">
        <v>11.040644244809855</v>
      </c>
      <c r="M73">
        <v>63.769664187514081</v>
      </c>
      <c r="N73">
        <v>51.882515579741941</v>
      </c>
      <c r="O73">
        <v>73.282949377567277</v>
      </c>
      <c r="P73">
        <v>24.820975398332372</v>
      </c>
      <c r="Q73">
        <v>9.0288835098335873</v>
      </c>
      <c r="R73">
        <v>18.614332420537895</v>
      </c>
      <c r="S73">
        <v>11.592979096267191</v>
      </c>
      <c r="T73">
        <v>0</v>
      </c>
      <c r="U73">
        <v>51.761048480527599</v>
      </c>
      <c r="V73">
        <v>5.1200355555555559</v>
      </c>
      <c r="W73">
        <v>15.279768525469168</v>
      </c>
      <c r="X73">
        <v>64.786429238050232</v>
      </c>
      <c r="Y73">
        <v>0</v>
      </c>
      <c r="Z73">
        <v>2.8784289600000004</v>
      </c>
      <c r="AA73">
        <v>5.5514880000000009</v>
      </c>
      <c r="AB73">
        <v>11.533435920000001</v>
      </c>
      <c r="AC73">
        <v>4.2505073280000003</v>
      </c>
      <c r="AD73">
        <v>8.0065281600000002</v>
      </c>
      <c r="AE73">
        <v>18.595288800000002</v>
      </c>
      <c r="AF73">
        <v>6.1515000000000004</v>
      </c>
      <c r="AG73">
        <v>24.431140799999998</v>
      </c>
      <c r="AH73">
        <v>20.546566560000002</v>
      </c>
      <c r="AI73">
        <v>0</v>
      </c>
      <c r="AJ73">
        <v>0</v>
      </c>
      <c r="AK73">
        <v>22.40748</v>
      </c>
      <c r="AL73">
        <v>26.006999999999994</v>
      </c>
      <c r="AM73">
        <v>4.6368595428571426</v>
      </c>
      <c r="AN73">
        <v>0</v>
      </c>
      <c r="AO73">
        <v>0</v>
      </c>
      <c r="AP73">
        <v>0.90018431999999993</v>
      </c>
      <c r="AQ73">
        <v>22.009679999999999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39.897696901639335</v>
      </c>
      <c r="BB73">
        <f t="shared" si="1"/>
        <v>1087.1558197013526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512.33841598432787</v>
      </c>
      <c r="L74">
        <v>11.040644244809855</v>
      </c>
      <c r="M74">
        <v>63.769664187514081</v>
      </c>
      <c r="N74">
        <v>51.882515579741941</v>
      </c>
      <c r="O74">
        <v>73.282949377567277</v>
      </c>
      <c r="P74">
        <v>24.820975398332372</v>
      </c>
      <c r="Q74">
        <v>9.0288835098335873</v>
      </c>
      <c r="R74">
        <v>18.614332420537895</v>
      </c>
      <c r="S74">
        <v>11.592979096267191</v>
      </c>
      <c r="T74">
        <v>0</v>
      </c>
      <c r="U74">
        <v>51.761048480527599</v>
      </c>
      <c r="V74">
        <v>5.1200355555555559</v>
      </c>
      <c r="W74">
        <v>15.279768525469168</v>
      </c>
      <c r="X74">
        <v>64.786429238050232</v>
      </c>
      <c r="Y74">
        <v>0</v>
      </c>
      <c r="Z74">
        <v>2.8784289600000004</v>
      </c>
      <c r="AA74">
        <v>5.5514880000000009</v>
      </c>
      <c r="AB74">
        <v>11.533435920000001</v>
      </c>
      <c r="AC74">
        <v>4.2505073280000003</v>
      </c>
      <c r="AD74">
        <v>8.0065281600000002</v>
      </c>
      <c r="AE74">
        <v>18.595288800000002</v>
      </c>
      <c r="AF74">
        <v>6.1515000000000004</v>
      </c>
      <c r="AG74">
        <v>24.431140799999998</v>
      </c>
      <c r="AH74">
        <v>24.955344</v>
      </c>
      <c r="AI74">
        <v>0</v>
      </c>
      <c r="AJ74">
        <v>0</v>
      </c>
      <c r="AK74">
        <v>22.40748</v>
      </c>
      <c r="AL74">
        <v>26.006999999999994</v>
      </c>
      <c r="AM74">
        <v>4.6368595428571426</v>
      </c>
      <c r="AN74">
        <v>0</v>
      </c>
      <c r="AO74">
        <v>0</v>
      </c>
      <c r="AP74">
        <v>0.90018431999999993</v>
      </c>
      <c r="AQ74">
        <v>22.009679999999999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40.053767500039342</v>
      </c>
      <c r="BB74">
        <f t="shared" si="1"/>
        <v>1091.4085265429526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512.33841598432787</v>
      </c>
      <c r="L75">
        <v>11.040644244809855</v>
      </c>
      <c r="M75">
        <v>63.769664187514081</v>
      </c>
      <c r="N75">
        <v>51.882515579741941</v>
      </c>
      <c r="O75">
        <v>73.282949377567277</v>
      </c>
      <c r="P75">
        <v>24.820975398332372</v>
      </c>
      <c r="Q75">
        <v>9.0288835098335873</v>
      </c>
      <c r="R75">
        <v>18.614332420537895</v>
      </c>
      <c r="S75">
        <v>11.592979096267191</v>
      </c>
      <c r="T75">
        <v>0</v>
      </c>
      <c r="U75">
        <v>51.761048480527599</v>
      </c>
      <c r="V75">
        <v>5.1200355555555559</v>
      </c>
      <c r="W75">
        <v>15.279768525469168</v>
      </c>
      <c r="X75">
        <v>64.786429238050232</v>
      </c>
      <c r="Y75">
        <v>0</v>
      </c>
      <c r="Z75">
        <v>2.8784289600000004</v>
      </c>
      <c r="AA75">
        <v>6.1413335999999994</v>
      </c>
      <c r="AB75">
        <v>11.533435920000001</v>
      </c>
      <c r="AC75">
        <v>4.2505073280000003</v>
      </c>
      <c r="AD75">
        <v>8.0065281600000002</v>
      </c>
      <c r="AE75">
        <v>21.712535395200003</v>
      </c>
      <c r="AF75">
        <v>6.1515000000000004</v>
      </c>
      <c r="AG75">
        <v>24.431140799999998</v>
      </c>
      <c r="AH75">
        <v>30.819849840000003</v>
      </c>
      <c r="AI75">
        <v>0</v>
      </c>
      <c r="AJ75">
        <v>0</v>
      </c>
      <c r="AK75">
        <v>22.40748</v>
      </c>
      <c r="AL75">
        <v>26.006999999999994</v>
      </c>
      <c r="AM75">
        <v>4.6368595428571426</v>
      </c>
      <c r="AN75">
        <v>0</v>
      </c>
      <c r="AO75">
        <v>0</v>
      </c>
      <c r="AP75">
        <v>0.90018431999999993</v>
      </c>
      <c r="AQ75">
        <v>22.009679999999999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40.392601955239343</v>
      </c>
      <c r="BB75">
        <f t="shared" si="1"/>
        <v>1100.6412901229528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512.33841598432787</v>
      </c>
      <c r="L76">
        <v>11.040644244809855</v>
      </c>
      <c r="M76">
        <v>63.769664187514081</v>
      </c>
      <c r="N76">
        <v>51.882515579741941</v>
      </c>
      <c r="O76">
        <v>73.282949377567277</v>
      </c>
      <c r="P76">
        <v>24.820975398332372</v>
      </c>
      <c r="Q76">
        <v>9.0288835098335873</v>
      </c>
      <c r="R76">
        <v>18.614332420537895</v>
      </c>
      <c r="S76">
        <v>11.592979096267191</v>
      </c>
      <c r="T76">
        <v>0</v>
      </c>
      <c r="U76">
        <v>51.761048480527599</v>
      </c>
      <c r="V76">
        <v>5.1200355555555559</v>
      </c>
      <c r="W76">
        <v>15.279768525469168</v>
      </c>
      <c r="X76">
        <v>64.786429238050232</v>
      </c>
      <c r="Y76">
        <v>0</v>
      </c>
      <c r="Z76">
        <v>2.8784289600000004</v>
      </c>
      <c r="AA76">
        <v>11.102976000000002</v>
      </c>
      <c r="AB76">
        <v>11.533435920000001</v>
      </c>
      <c r="AC76">
        <v>8.5010146560000006</v>
      </c>
      <c r="AD76">
        <v>8.0065281600000002</v>
      </c>
      <c r="AE76">
        <v>21.712535395200003</v>
      </c>
      <c r="AF76">
        <v>6.1515000000000004</v>
      </c>
      <c r="AG76">
        <v>24.431140799999998</v>
      </c>
      <c r="AH76">
        <v>33.772898880000007</v>
      </c>
      <c r="AI76">
        <v>0</v>
      </c>
      <c r="AJ76">
        <v>0</v>
      </c>
      <c r="AK76">
        <v>22.40748</v>
      </c>
      <c r="AL76">
        <v>26.006999999999994</v>
      </c>
      <c r="AM76">
        <v>6.9552893142857153</v>
      </c>
      <c r="AN76">
        <v>0</v>
      </c>
      <c r="AO76">
        <v>0</v>
      </c>
      <c r="AP76">
        <v>0.90018431999999993</v>
      </c>
      <c r="AQ76">
        <v>22.009679999999999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40.905322147283783</v>
      </c>
      <c r="BB76">
        <f t="shared" si="1"/>
        <v>1114.6121984703368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512.33841598432787</v>
      </c>
      <c r="L77">
        <v>11.040644244809855</v>
      </c>
      <c r="M77">
        <v>63.769664187514081</v>
      </c>
      <c r="N77">
        <v>51.882515579741941</v>
      </c>
      <c r="O77">
        <v>73.282949377567277</v>
      </c>
      <c r="P77">
        <v>24.820975398332372</v>
      </c>
      <c r="Q77">
        <v>9.0288835098335873</v>
      </c>
      <c r="R77">
        <v>18.614332420537895</v>
      </c>
      <c r="S77">
        <v>11.592979096267191</v>
      </c>
      <c r="T77">
        <v>0</v>
      </c>
      <c r="U77">
        <v>51.761048480527599</v>
      </c>
      <c r="V77">
        <v>5.1200355555555559</v>
      </c>
      <c r="W77">
        <v>15.279768525469168</v>
      </c>
      <c r="X77">
        <v>64.786429238050232</v>
      </c>
      <c r="Y77">
        <v>0</v>
      </c>
      <c r="Z77">
        <v>2.8784289600000004</v>
      </c>
      <c r="AA77">
        <v>16.654464000000001</v>
      </c>
      <c r="AB77">
        <v>11.533435920000001</v>
      </c>
      <c r="AC77">
        <v>8.5010146560000006</v>
      </c>
      <c r="AD77">
        <v>8.0065281600000002</v>
      </c>
      <c r="AE77">
        <v>21.712535395200003</v>
      </c>
      <c r="AF77">
        <v>12.303000000000001</v>
      </c>
      <c r="AG77">
        <v>24.431140799999998</v>
      </c>
      <c r="AH77">
        <v>41.093133119999997</v>
      </c>
      <c r="AI77">
        <v>1.1182032</v>
      </c>
      <c r="AJ77">
        <v>0</v>
      </c>
      <c r="AK77">
        <v>22.40748</v>
      </c>
      <c r="AL77">
        <v>26.006999999999994</v>
      </c>
      <c r="AM77">
        <v>6.9552893142857153</v>
      </c>
      <c r="AN77">
        <v>0</v>
      </c>
      <c r="AO77">
        <v>0</v>
      </c>
      <c r="AP77">
        <v>0.90018431999999993</v>
      </c>
      <c r="AQ77">
        <v>22.009679999999999</v>
      </c>
      <c r="AR77">
        <v>21.819455999999999</v>
      </c>
      <c r="AS77">
        <v>13.588672320000001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41.603436553760872</v>
      </c>
      <c r="BB77">
        <f t="shared" si="1"/>
        <v>1133.6348512102593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512.33841598432787</v>
      </c>
      <c r="L78">
        <v>11.040644244809855</v>
      </c>
      <c r="M78">
        <v>63.769664187514081</v>
      </c>
      <c r="N78">
        <v>51.882515579741941</v>
      </c>
      <c r="O78">
        <v>73.282949377567277</v>
      </c>
      <c r="P78">
        <v>24.820975398332372</v>
      </c>
      <c r="Q78">
        <v>9.0288835098335873</v>
      </c>
      <c r="R78">
        <v>18.614332420537895</v>
      </c>
      <c r="S78">
        <v>11.592979096267191</v>
      </c>
      <c r="T78">
        <v>0</v>
      </c>
      <c r="U78">
        <v>51.761048480527599</v>
      </c>
      <c r="V78">
        <v>5.1200355555555559</v>
      </c>
      <c r="W78">
        <v>15.279768525469168</v>
      </c>
      <c r="X78">
        <v>64.786429238050232</v>
      </c>
      <c r="Y78">
        <v>0</v>
      </c>
      <c r="Z78">
        <v>5.7568579200000007</v>
      </c>
      <c r="AA78">
        <v>16.654464000000001</v>
      </c>
      <c r="AB78">
        <v>17.352844704000002</v>
      </c>
      <c r="AC78">
        <v>12.7643852736</v>
      </c>
      <c r="AD78">
        <v>8.0065281600000002</v>
      </c>
      <c r="AE78">
        <v>21.712535395200003</v>
      </c>
      <c r="AF78">
        <v>12.303000000000001</v>
      </c>
      <c r="AG78">
        <v>24.431140799999998</v>
      </c>
      <c r="AH78">
        <v>51.366416399999999</v>
      </c>
      <c r="AI78">
        <v>3.3546095999999994</v>
      </c>
      <c r="AJ78">
        <v>0</v>
      </c>
      <c r="AK78">
        <v>22.40748</v>
      </c>
      <c r="AL78">
        <v>34.675999999999995</v>
      </c>
      <c r="AM78">
        <v>6.9552893142857153</v>
      </c>
      <c r="AN78">
        <v>0</v>
      </c>
      <c r="AO78">
        <v>0</v>
      </c>
      <c r="AP78">
        <v>0.90018431999999993</v>
      </c>
      <c r="AQ78">
        <v>22.009679999999999</v>
      </c>
      <c r="AR78">
        <v>21.819455999999999</v>
      </c>
      <c r="AS78">
        <v>13.588672320000001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42.811988408960865</v>
      </c>
      <c r="BB78">
        <f t="shared" si="1"/>
        <v>1166.5661973966596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512.33841598432787</v>
      </c>
      <c r="L79">
        <v>11.040644244809855</v>
      </c>
      <c r="M79">
        <v>63.769664187514081</v>
      </c>
      <c r="N79">
        <v>51.882515579741941</v>
      </c>
      <c r="O79">
        <v>73.282949377567277</v>
      </c>
      <c r="P79">
        <v>24.820975398332372</v>
      </c>
      <c r="Q79">
        <v>9.0288835098335873</v>
      </c>
      <c r="R79">
        <v>18.614332420537895</v>
      </c>
      <c r="S79">
        <v>11.592979096267191</v>
      </c>
      <c r="T79">
        <v>0</v>
      </c>
      <c r="U79">
        <v>51.761048480527599</v>
      </c>
      <c r="V79">
        <v>5.1200355555555559</v>
      </c>
      <c r="W79">
        <v>15.279768525469168</v>
      </c>
      <c r="X79">
        <v>64.786429238050232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12.0376410336</v>
      </c>
      <c r="AE79">
        <v>21.712535395200003</v>
      </c>
      <c r="AF79">
        <v>20.504999999999999</v>
      </c>
      <c r="AG79">
        <v>24.431140799999998</v>
      </c>
      <c r="AH79">
        <v>61.639699680000021</v>
      </c>
      <c r="AI79">
        <v>21.804962400000001</v>
      </c>
      <c r="AJ79">
        <v>0</v>
      </c>
      <c r="AK79">
        <v>22.40748</v>
      </c>
      <c r="AL79">
        <v>43.344999999999999</v>
      </c>
      <c r="AM79">
        <v>6.9552893142857153</v>
      </c>
      <c r="AN79">
        <v>0</v>
      </c>
      <c r="AO79">
        <v>0</v>
      </c>
      <c r="AP79">
        <v>2.7568144800000005</v>
      </c>
      <c r="AQ79">
        <v>22.009679999999999</v>
      </c>
      <c r="AR79">
        <v>21.819455999999999</v>
      </c>
      <c r="AS79">
        <v>13.588672320000001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44.802098192401864</v>
      </c>
      <c r="BB79">
        <f t="shared" si="1"/>
        <v>1220.7938684228184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512.33841598432787</v>
      </c>
      <c r="L80">
        <v>11.040644244809855</v>
      </c>
      <c r="M80">
        <v>63.769664187514081</v>
      </c>
      <c r="N80">
        <v>51.882515579741941</v>
      </c>
      <c r="O80">
        <v>73.282949377567277</v>
      </c>
      <c r="P80">
        <v>24.820975398332372</v>
      </c>
      <c r="Q80">
        <v>9.0288835098335873</v>
      </c>
      <c r="R80">
        <v>18.614332420537895</v>
      </c>
      <c r="S80">
        <v>11.592979096267191</v>
      </c>
      <c r="T80">
        <v>0</v>
      </c>
      <c r="U80">
        <v>51.761048480527599</v>
      </c>
      <c r="V80">
        <v>5.1200355555555559</v>
      </c>
      <c r="W80">
        <v>15.279768525469168</v>
      </c>
      <c r="X80">
        <v>64.786429238050232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12.0376410336</v>
      </c>
      <c r="AE80">
        <v>21.712535395200003</v>
      </c>
      <c r="AF80">
        <v>20.504999999999999</v>
      </c>
      <c r="AG80">
        <v>24.431140799999998</v>
      </c>
      <c r="AH80">
        <v>61.639699680000021</v>
      </c>
      <c r="AI80">
        <v>21.804962400000001</v>
      </c>
      <c r="AJ80">
        <v>0</v>
      </c>
      <c r="AK80">
        <v>22.40748</v>
      </c>
      <c r="AL80">
        <v>43.344999999999999</v>
      </c>
      <c r="AM80">
        <v>6.9552893142857153</v>
      </c>
      <c r="AN80">
        <v>0</v>
      </c>
      <c r="AO80">
        <v>0</v>
      </c>
      <c r="AP80">
        <v>2.7568144800000005</v>
      </c>
      <c r="AQ80">
        <v>22.009679999999999</v>
      </c>
      <c r="AR80">
        <v>21.819455999999999</v>
      </c>
      <c r="AS80">
        <v>13.588672320000001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44.802098192401864</v>
      </c>
      <c r="BB80">
        <f t="shared" si="1"/>
        <v>1220.7938684228184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512.33513252464263</v>
      </c>
      <c r="L81">
        <v>11.040644244809855</v>
      </c>
      <c r="M81">
        <v>63.769664187514081</v>
      </c>
      <c r="N81">
        <v>51.882515579741941</v>
      </c>
      <c r="O81">
        <v>73.282949377567277</v>
      </c>
      <c r="P81">
        <v>24.820975398332372</v>
      </c>
      <c r="Q81">
        <v>9.0288835098335873</v>
      </c>
      <c r="R81">
        <v>18.614332420537895</v>
      </c>
      <c r="S81">
        <v>11.592979096267191</v>
      </c>
      <c r="T81">
        <v>0</v>
      </c>
      <c r="U81">
        <v>51.761048480527599</v>
      </c>
      <c r="V81">
        <v>5.1200355555555559</v>
      </c>
      <c r="W81">
        <v>15.279768525469168</v>
      </c>
      <c r="X81">
        <v>64.786429238050232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12.0376410336</v>
      </c>
      <c r="AE81">
        <v>21.712535395200003</v>
      </c>
      <c r="AF81">
        <v>20.504999999999999</v>
      </c>
      <c r="AG81">
        <v>24.431140799999998</v>
      </c>
      <c r="AH81">
        <v>61.639699680000021</v>
      </c>
      <c r="AI81">
        <v>21.804962400000001</v>
      </c>
      <c r="AJ81">
        <v>0</v>
      </c>
      <c r="AK81">
        <v>22.40748</v>
      </c>
      <c r="AL81">
        <v>43.344999999999999</v>
      </c>
      <c r="AM81">
        <v>6.9552893142857153</v>
      </c>
      <c r="AN81">
        <v>0</v>
      </c>
      <c r="AO81">
        <v>0</v>
      </c>
      <c r="AP81">
        <v>2.7568144800000005</v>
      </c>
      <c r="AQ81">
        <v>22.009679999999999</v>
      </c>
      <c r="AR81">
        <v>21.819455999999999</v>
      </c>
      <c r="AS81">
        <v>13.588672320000001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44.801982275698172</v>
      </c>
      <c r="BB81">
        <f t="shared" si="1"/>
        <v>1220.790700879837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512.33513252464263</v>
      </c>
      <c r="L82">
        <v>11.040644244809855</v>
      </c>
      <c r="M82">
        <v>63.769664187514081</v>
      </c>
      <c r="N82">
        <v>51.882515579741941</v>
      </c>
      <c r="O82">
        <v>73.282949377567277</v>
      </c>
      <c r="P82">
        <v>24.820975398332372</v>
      </c>
      <c r="Q82">
        <v>9.0288835098335873</v>
      </c>
      <c r="R82">
        <v>18.614332420537895</v>
      </c>
      <c r="S82">
        <v>11.592979096267191</v>
      </c>
      <c r="T82">
        <v>0</v>
      </c>
      <c r="U82">
        <v>51.761048480527599</v>
      </c>
      <c r="V82">
        <v>5.1200355555555559</v>
      </c>
      <c r="W82">
        <v>15.279768525469168</v>
      </c>
      <c r="X82">
        <v>64.786429238050232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12.0376410336</v>
      </c>
      <c r="AE82">
        <v>21.712535395200003</v>
      </c>
      <c r="AF82">
        <v>20.504999999999999</v>
      </c>
      <c r="AG82">
        <v>24.431140799999998</v>
      </c>
      <c r="AH82">
        <v>61.639699680000021</v>
      </c>
      <c r="AI82">
        <v>21.804962400000001</v>
      </c>
      <c r="AJ82">
        <v>0</v>
      </c>
      <c r="AK82">
        <v>22.40748</v>
      </c>
      <c r="AL82">
        <v>43.344999999999999</v>
      </c>
      <c r="AM82">
        <v>6.9552893142857153</v>
      </c>
      <c r="AN82">
        <v>0</v>
      </c>
      <c r="AO82">
        <v>0</v>
      </c>
      <c r="AP82">
        <v>2.7568144800000005</v>
      </c>
      <c r="AQ82">
        <v>22.009679999999999</v>
      </c>
      <c r="AR82">
        <v>21.819455999999999</v>
      </c>
      <c r="AS82">
        <v>13.588672320000001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44.801982275698172</v>
      </c>
      <c r="BB82">
        <f t="shared" si="1"/>
        <v>1220.790700879837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512.33513252464263</v>
      </c>
      <c r="L83">
        <v>11.040644244809855</v>
      </c>
      <c r="M83">
        <v>63.769664187514081</v>
      </c>
      <c r="N83">
        <v>51.882515579741941</v>
      </c>
      <c r="O83">
        <v>73.282949377567277</v>
      </c>
      <c r="P83">
        <v>24.820975398332372</v>
      </c>
      <c r="Q83">
        <v>9.0288835098335873</v>
      </c>
      <c r="R83">
        <v>18.614332420537895</v>
      </c>
      <c r="S83">
        <v>11.592979096267191</v>
      </c>
      <c r="T83">
        <v>0</v>
      </c>
      <c r="U83">
        <v>51.761048480527599</v>
      </c>
      <c r="V83">
        <v>5.1200355555555559</v>
      </c>
      <c r="W83">
        <v>15.279768525469168</v>
      </c>
      <c r="X83">
        <v>64.786429238050232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12.0376410336</v>
      </c>
      <c r="AE83">
        <v>21.712535395200003</v>
      </c>
      <c r="AF83">
        <v>20.504999999999999</v>
      </c>
      <c r="AG83">
        <v>24.431140799999998</v>
      </c>
      <c r="AH83">
        <v>61.639699680000021</v>
      </c>
      <c r="AI83">
        <v>21.804962400000001</v>
      </c>
      <c r="AJ83">
        <v>0</v>
      </c>
      <c r="AK83">
        <v>22.40748</v>
      </c>
      <c r="AL83">
        <v>43.344999999999999</v>
      </c>
      <c r="AM83">
        <v>6.9552893142857153</v>
      </c>
      <c r="AN83">
        <v>0</v>
      </c>
      <c r="AO83">
        <v>0</v>
      </c>
      <c r="AP83">
        <v>2.7568144800000005</v>
      </c>
      <c r="AQ83">
        <v>22.009679999999999</v>
      </c>
      <c r="AR83">
        <v>21.819455999999999</v>
      </c>
      <c r="AS83">
        <v>13.588672320000001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44.801982275698172</v>
      </c>
      <c r="BB83">
        <f t="shared" si="1"/>
        <v>1220.790700879837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512.33513252464263</v>
      </c>
      <c r="L84">
        <v>11.040644244809855</v>
      </c>
      <c r="M84">
        <v>63.769664187514081</v>
      </c>
      <c r="N84">
        <v>51.882515579741941</v>
      </c>
      <c r="O84">
        <v>73.282949377567277</v>
      </c>
      <c r="P84">
        <v>24.820975398332372</v>
      </c>
      <c r="Q84">
        <v>9.0288835098335873</v>
      </c>
      <c r="R84">
        <v>18.614332420537895</v>
      </c>
      <c r="S84">
        <v>11.592979096267191</v>
      </c>
      <c r="T84">
        <v>0</v>
      </c>
      <c r="U84">
        <v>51.761048480527599</v>
      </c>
      <c r="V84">
        <v>5.1200355555555559</v>
      </c>
      <c r="W84">
        <v>15.279768525469168</v>
      </c>
      <c r="X84">
        <v>64.786429238050232</v>
      </c>
      <c r="Y84">
        <v>0</v>
      </c>
      <c r="Z84">
        <v>8.6352868800000007</v>
      </c>
      <c r="AA84">
        <v>17.7647616</v>
      </c>
      <c r="AB84">
        <v>17.352844704000002</v>
      </c>
      <c r="AC84">
        <v>12.7643852736</v>
      </c>
      <c r="AD84">
        <v>12.0376410336</v>
      </c>
      <c r="AE84">
        <v>21.712535395200003</v>
      </c>
      <c r="AF84">
        <v>20.504999999999999</v>
      </c>
      <c r="AG84">
        <v>24.431140799999998</v>
      </c>
      <c r="AH84">
        <v>61.639699680000021</v>
      </c>
      <c r="AI84">
        <v>14.536641600000001</v>
      </c>
      <c r="AJ84">
        <v>0</v>
      </c>
      <c r="AK84">
        <v>22.40748</v>
      </c>
      <c r="AL84">
        <v>43.344999999999999</v>
      </c>
      <c r="AM84">
        <v>6.9552893142857153</v>
      </c>
      <c r="AN84">
        <v>0</v>
      </c>
      <c r="AO84">
        <v>0</v>
      </c>
      <c r="AP84">
        <v>2.7568144800000005</v>
      </c>
      <c r="AQ84">
        <v>22.009679999999999</v>
      </c>
      <c r="AR84">
        <v>21.819455999999999</v>
      </c>
      <c r="AS84">
        <v>13.588672320000001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44.518251170098175</v>
      </c>
      <c r="BB84">
        <f t="shared" si="1"/>
        <v>1213.059436049437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512.33513252464263</v>
      </c>
      <c r="L85">
        <v>11.040644244809855</v>
      </c>
      <c r="M85">
        <v>63.769664187514081</v>
      </c>
      <c r="N85">
        <v>51.882515579741941</v>
      </c>
      <c r="O85">
        <v>73.282949377567277</v>
      </c>
      <c r="P85">
        <v>24.820975398332372</v>
      </c>
      <c r="Q85">
        <v>9.0288835098335873</v>
      </c>
      <c r="R85">
        <v>18.614332420537895</v>
      </c>
      <c r="S85">
        <v>11.592979096267191</v>
      </c>
      <c r="T85">
        <v>0</v>
      </c>
      <c r="U85">
        <v>51.761048480527599</v>
      </c>
      <c r="V85">
        <v>5.1200355555555559</v>
      </c>
      <c r="W85">
        <v>15.279768525469168</v>
      </c>
      <c r="X85">
        <v>64.786429238050232</v>
      </c>
      <c r="Y85">
        <v>0</v>
      </c>
      <c r="Z85">
        <v>8.6352868800000007</v>
      </c>
      <c r="AA85">
        <v>17.348400000000002</v>
      </c>
      <c r="AB85">
        <v>17.352844704000002</v>
      </c>
      <c r="AC85">
        <v>12.7643852736</v>
      </c>
      <c r="AD85">
        <v>12.0376410336</v>
      </c>
      <c r="AE85">
        <v>21.712535395200003</v>
      </c>
      <c r="AF85">
        <v>20.504999999999999</v>
      </c>
      <c r="AG85">
        <v>24.431140799999998</v>
      </c>
      <c r="AH85">
        <v>61.639699680000021</v>
      </c>
      <c r="AI85">
        <v>2.2364063999999999</v>
      </c>
      <c r="AJ85">
        <v>0</v>
      </c>
      <c r="AK85">
        <v>22.40748</v>
      </c>
      <c r="AL85">
        <v>43.344999999999999</v>
      </c>
      <c r="AM85">
        <v>6.9552893142857153</v>
      </c>
      <c r="AN85">
        <v>0</v>
      </c>
      <c r="AO85">
        <v>0</v>
      </c>
      <c r="AP85">
        <v>0.90018431999999993</v>
      </c>
      <c r="AQ85">
        <v>22.009679999999999</v>
      </c>
      <c r="AR85">
        <v>21.819455999999999</v>
      </c>
      <c r="AS85">
        <v>13.588672320000001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44.002359383698177</v>
      </c>
      <c r="BB85">
        <f t="shared" si="1"/>
        <v>1199.0021008758372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512.33513252464263</v>
      </c>
      <c r="L86">
        <v>11.040644244809855</v>
      </c>
      <c r="M86">
        <v>63.769664187514081</v>
      </c>
      <c r="N86">
        <v>51.882515579741941</v>
      </c>
      <c r="O86">
        <v>73.282949377567277</v>
      </c>
      <c r="P86">
        <v>24.820975398332372</v>
      </c>
      <c r="Q86">
        <v>9.0288835098335873</v>
      </c>
      <c r="R86">
        <v>18.614332420537895</v>
      </c>
      <c r="S86">
        <v>11.592979096267191</v>
      </c>
      <c r="T86">
        <v>0</v>
      </c>
      <c r="U86">
        <v>51.761048480527599</v>
      </c>
      <c r="V86">
        <v>5.1200355555555559</v>
      </c>
      <c r="W86">
        <v>15.279768525469168</v>
      </c>
      <c r="X86">
        <v>64.786429238050232</v>
      </c>
      <c r="Y86">
        <v>0</v>
      </c>
      <c r="Z86">
        <v>8.6352868800000007</v>
      </c>
      <c r="AA86">
        <v>16.654464000000001</v>
      </c>
      <c r="AB86">
        <v>17.352844704000002</v>
      </c>
      <c r="AC86">
        <v>12.7643852736</v>
      </c>
      <c r="AD86">
        <v>12.0376410336</v>
      </c>
      <c r="AE86">
        <v>21.712535395200003</v>
      </c>
      <c r="AF86">
        <v>20.504999999999999</v>
      </c>
      <c r="AG86">
        <v>24.431140799999998</v>
      </c>
      <c r="AH86">
        <v>61.639699680000021</v>
      </c>
      <c r="AI86">
        <v>1.1182032</v>
      </c>
      <c r="AJ86">
        <v>0</v>
      </c>
      <c r="AK86">
        <v>22.40748</v>
      </c>
      <c r="AL86">
        <v>43.344999999999999</v>
      </c>
      <c r="AM86">
        <v>6.9552893142857153</v>
      </c>
      <c r="AN86">
        <v>0</v>
      </c>
      <c r="AO86">
        <v>0</v>
      </c>
      <c r="AP86">
        <v>0.90018431999999993</v>
      </c>
      <c r="AQ86">
        <v>22.009679999999999</v>
      </c>
      <c r="AR86">
        <v>21.819455999999999</v>
      </c>
      <c r="AS86">
        <v>13.588672320000001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43.93820939249818</v>
      </c>
      <c r="BB86">
        <f t="shared" si="1"/>
        <v>1197.2541116670368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512.33513252464263</v>
      </c>
      <c r="L87">
        <v>11.040644244809855</v>
      </c>
      <c r="M87">
        <v>63.769664187514081</v>
      </c>
      <c r="N87">
        <v>51.882515579741941</v>
      </c>
      <c r="O87">
        <v>73.282949377567277</v>
      </c>
      <c r="P87">
        <v>24.820975398332372</v>
      </c>
      <c r="Q87">
        <v>9.0288835098335873</v>
      </c>
      <c r="R87">
        <v>18.614332420537895</v>
      </c>
      <c r="S87">
        <v>11.592979096267191</v>
      </c>
      <c r="T87">
        <v>0</v>
      </c>
      <c r="U87">
        <v>51.761048480527599</v>
      </c>
      <c r="V87">
        <v>5.1200355555555559</v>
      </c>
      <c r="W87">
        <v>17.332832369942196</v>
      </c>
      <c r="X87">
        <v>64.786429238050232</v>
      </c>
      <c r="Y87">
        <v>0</v>
      </c>
      <c r="Z87">
        <v>2.8784289600000004</v>
      </c>
      <c r="AA87">
        <v>12.317364000000001</v>
      </c>
      <c r="AB87">
        <v>11.533435920000001</v>
      </c>
      <c r="AC87">
        <v>8.5010146560000006</v>
      </c>
      <c r="AD87">
        <v>8.0065281600000002</v>
      </c>
      <c r="AE87">
        <v>21.712535395200003</v>
      </c>
      <c r="AF87">
        <v>18.454500000000003</v>
      </c>
      <c r="AG87">
        <v>24.431140799999998</v>
      </c>
      <c r="AH87">
        <v>51.366416399999999</v>
      </c>
      <c r="AI87">
        <v>0</v>
      </c>
      <c r="AJ87">
        <v>0</v>
      </c>
      <c r="AK87">
        <v>22.40748</v>
      </c>
      <c r="AL87">
        <v>34.675999999999995</v>
      </c>
      <c r="AM87">
        <v>6.9552893142857153</v>
      </c>
      <c r="AN87">
        <v>0</v>
      </c>
      <c r="AO87">
        <v>0</v>
      </c>
      <c r="AP87">
        <v>0.22504607999999998</v>
      </c>
      <c r="AQ87">
        <v>22.009679999999999</v>
      </c>
      <c r="AR87">
        <v>21.819455999999999</v>
      </c>
      <c r="AS87">
        <v>13.588672320000001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42.347301672984301</v>
      </c>
      <c r="BB87">
        <f t="shared" si="1"/>
        <v>1153.9041083158238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512.33513252464263</v>
      </c>
      <c r="L88">
        <v>11.040644244809855</v>
      </c>
      <c r="M88">
        <v>63.769664187514081</v>
      </c>
      <c r="N88">
        <v>51.882515579741941</v>
      </c>
      <c r="O88">
        <v>73.282949377567277</v>
      </c>
      <c r="P88">
        <v>24.820975398332372</v>
      </c>
      <c r="Q88">
        <v>9.0288835098335873</v>
      </c>
      <c r="R88">
        <v>18.614332420537895</v>
      </c>
      <c r="S88">
        <v>11.592979096267191</v>
      </c>
      <c r="T88">
        <v>0</v>
      </c>
      <c r="U88">
        <v>51.761048480527599</v>
      </c>
      <c r="V88">
        <v>5.1200355555555559</v>
      </c>
      <c r="W88">
        <v>18.123699572971613</v>
      </c>
      <c r="X88">
        <v>64.786429238050232</v>
      </c>
      <c r="Y88">
        <v>0</v>
      </c>
      <c r="Z88">
        <v>2.8784289600000004</v>
      </c>
      <c r="AA88">
        <v>12.317364000000001</v>
      </c>
      <c r="AB88">
        <v>11.533435920000001</v>
      </c>
      <c r="AC88">
        <v>8.5010146560000006</v>
      </c>
      <c r="AD88">
        <v>8.0065281600000002</v>
      </c>
      <c r="AE88">
        <v>21.712535395200003</v>
      </c>
      <c r="AF88">
        <v>18.454500000000003</v>
      </c>
      <c r="AG88">
        <v>24.431140799999998</v>
      </c>
      <c r="AH88">
        <v>51.366416399999999</v>
      </c>
      <c r="AI88">
        <v>0</v>
      </c>
      <c r="AJ88">
        <v>0</v>
      </c>
      <c r="AK88">
        <v>22.40748</v>
      </c>
      <c r="AL88">
        <v>26.006999999999994</v>
      </c>
      <c r="AM88">
        <v>6.9552893142857153</v>
      </c>
      <c r="AN88">
        <v>0</v>
      </c>
      <c r="AO88">
        <v>0</v>
      </c>
      <c r="AP88">
        <v>0.22504607999999998</v>
      </c>
      <c r="AQ88">
        <v>22.009679999999999</v>
      </c>
      <c r="AR88">
        <v>21.819455999999999</v>
      </c>
      <c r="AS88">
        <v>13.588672320000001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42.068415596337282</v>
      </c>
      <c r="BB88">
        <f t="shared" si="1"/>
        <v>1146.3048615955004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512.33513252464263</v>
      </c>
      <c r="L89">
        <v>11.040644244809855</v>
      </c>
      <c r="M89">
        <v>63.769664187514081</v>
      </c>
      <c r="N89">
        <v>51.882515579741941</v>
      </c>
      <c r="O89">
        <v>73.282949377567277</v>
      </c>
      <c r="P89">
        <v>24.820975398332372</v>
      </c>
      <c r="Q89">
        <v>9.0288835098335873</v>
      </c>
      <c r="R89">
        <v>18.614332420537895</v>
      </c>
      <c r="S89">
        <v>11.592979096267191</v>
      </c>
      <c r="T89">
        <v>0</v>
      </c>
      <c r="U89">
        <v>51.761048480527599</v>
      </c>
      <c r="V89">
        <v>5.1200355555555559</v>
      </c>
      <c r="W89">
        <v>18.123699572971613</v>
      </c>
      <c r="X89">
        <v>64.786429238050232</v>
      </c>
      <c r="Y89">
        <v>0</v>
      </c>
      <c r="Z89">
        <v>2.8784289600000004</v>
      </c>
      <c r="AA89">
        <v>12.317364000000001</v>
      </c>
      <c r="AB89">
        <v>11.533435920000001</v>
      </c>
      <c r="AC89">
        <v>8.5010146560000006</v>
      </c>
      <c r="AD89">
        <v>8.0065281600000002</v>
      </c>
      <c r="AE89">
        <v>21.712535395200003</v>
      </c>
      <c r="AF89">
        <v>18.454500000000003</v>
      </c>
      <c r="AG89">
        <v>24.431140799999998</v>
      </c>
      <c r="AH89">
        <v>51.366416399999999</v>
      </c>
      <c r="AI89">
        <v>0</v>
      </c>
      <c r="AJ89">
        <v>0</v>
      </c>
      <c r="AK89">
        <v>22.40748</v>
      </c>
      <c r="AL89">
        <v>26.006999999999994</v>
      </c>
      <c r="AM89">
        <v>6.9552893142857153</v>
      </c>
      <c r="AN89">
        <v>0</v>
      </c>
      <c r="AO89">
        <v>6.4562400000000002E-4</v>
      </c>
      <c r="AP89">
        <v>0.22504607999999998</v>
      </c>
      <c r="AQ89">
        <v>22.009679999999999</v>
      </c>
      <c r="AR89">
        <v>21.819455999999999</v>
      </c>
      <c r="AS89">
        <v>13.588672320000001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42.068438434737281</v>
      </c>
      <c r="BB89">
        <f t="shared" si="1"/>
        <v>1146.3054843811005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512.33513252464263</v>
      </c>
      <c r="L90">
        <v>11.040644244809855</v>
      </c>
      <c r="M90">
        <v>63.769664187514081</v>
      </c>
      <c r="N90">
        <v>51.882515579741941</v>
      </c>
      <c r="O90">
        <v>73.282949377567277</v>
      </c>
      <c r="P90">
        <v>24.820975398332372</v>
      </c>
      <c r="Q90">
        <v>9.0288835098335873</v>
      </c>
      <c r="R90">
        <v>18.614332420537895</v>
      </c>
      <c r="S90">
        <v>11.592979096267191</v>
      </c>
      <c r="T90">
        <v>0</v>
      </c>
      <c r="U90">
        <v>51.761048480527599</v>
      </c>
      <c r="V90">
        <v>5.1200355555555559</v>
      </c>
      <c r="W90">
        <v>18.930748616790954</v>
      </c>
      <c r="X90">
        <v>64.786429238050232</v>
      </c>
      <c r="Y90">
        <v>0</v>
      </c>
      <c r="Z90">
        <v>2.8784289600000004</v>
      </c>
      <c r="AA90">
        <v>12.317364000000001</v>
      </c>
      <c r="AB90">
        <v>11.533435920000001</v>
      </c>
      <c r="AC90">
        <v>8.5010146560000006</v>
      </c>
      <c r="AD90">
        <v>8.0065281600000002</v>
      </c>
      <c r="AE90">
        <v>21.712535395200003</v>
      </c>
      <c r="AF90">
        <v>18.454500000000003</v>
      </c>
      <c r="AG90">
        <v>24.431140799999998</v>
      </c>
      <c r="AH90">
        <v>51.366416399999999</v>
      </c>
      <c r="AI90">
        <v>0</v>
      </c>
      <c r="AJ90">
        <v>0</v>
      </c>
      <c r="AK90">
        <v>22.40748</v>
      </c>
      <c r="AL90">
        <v>26.006999999999994</v>
      </c>
      <c r="AM90">
        <v>6.9552893142857153</v>
      </c>
      <c r="AN90">
        <v>0</v>
      </c>
      <c r="AO90">
        <v>8.7417489599999981E-2</v>
      </c>
      <c r="AP90">
        <v>0.22504607999999998</v>
      </c>
      <c r="AQ90">
        <v>22.009679999999999</v>
      </c>
      <c r="AR90">
        <v>21.819455999999999</v>
      </c>
      <c r="AS90">
        <v>13.588672320000001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42.100079999174561</v>
      </c>
      <c r="BB90">
        <f t="shared" si="1"/>
        <v>1147.1676637260828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512.33513252464263</v>
      </c>
      <c r="L91">
        <v>11.040644244809855</v>
      </c>
      <c r="M91">
        <v>63.769664187514081</v>
      </c>
      <c r="N91">
        <v>51.882515579741941</v>
      </c>
      <c r="O91">
        <v>73.282949377567277</v>
      </c>
      <c r="P91">
        <v>24.820975398332372</v>
      </c>
      <c r="Q91">
        <v>9.0288835098335873</v>
      </c>
      <c r="R91">
        <v>18.614332420537895</v>
      </c>
      <c r="S91">
        <v>11.592979096267191</v>
      </c>
      <c r="T91">
        <v>0</v>
      </c>
      <c r="U91">
        <v>51.761048480527599</v>
      </c>
      <c r="V91">
        <v>5.1200355555555559</v>
      </c>
      <c r="W91">
        <v>18.930748616790954</v>
      </c>
      <c r="X91">
        <v>64.786429238050232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12.0376410336</v>
      </c>
      <c r="AE91">
        <v>21.712535395200003</v>
      </c>
      <c r="AF91">
        <v>20.504999999999999</v>
      </c>
      <c r="AG91">
        <v>24.431140799999998</v>
      </c>
      <c r="AH91">
        <v>61.639699680000021</v>
      </c>
      <c r="AI91">
        <v>0</v>
      </c>
      <c r="AJ91">
        <v>0</v>
      </c>
      <c r="AK91">
        <v>22.40748</v>
      </c>
      <c r="AL91">
        <v>26.006999999999994</v>
      </c>
      <c r="AM91">
        <v>6.9552893142857153</v>
      </c>
      <c r="AN91">
        <v>0</v>
      </c>
      <c r="AO91">
        <v>0.10497846240000001</v>
      </c>
      <c r="AP91">
        <v>0.56261519999999998</v>
      </c>
      <c r="AQ91">
        <v>22.009679999999999</v>
      </c>
      <c r="AR91">
        <v>21.819455999999999</v>
      </c>
      <c r="AS91">
        <v>13.588672320000001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43.471607270133617</v>
      </c>
      <c r="BB91">
        <f t="shared" si="1"/>
        <v>1184.5398727591232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512.33513252464263</v>
      </c>
      <c r="L92">
        <v>11.040644244809855</v>
      </c>
      <c r="M92">
        <v>63.769664187514081</v>
      </c>
      <c r="N92">
        <v>51.882515579741941</v>
      </c>
      <c r="O92">
        <v>73.282949377567277</v>
      </c>
      <c r="P92">
        <v>24.820975398332372</v>
      </c>
      <c r="Q92">
        <v>9.0288835098335873</v>
      </c>
      <c r="R92">
        <v>18.614332420537895</v>
      </c>
      <c r="S92">
        <v>11.592979096267191</v>
      </c>
      <c r="T92">
        <v>0</v>
      </c>
      <c r="U92">
        <v>51.761048480527599</v>
      </c>
      <c r="V92">
        <v>5.1200355555555559</v>
      </c>
      <c r="W92">
        <v>18.930748616790954</v>
      </c>
      <c r="X92">
        <v>64.786429238050232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12.0376410336</v>
      </c>
      <c r="AE92">
        <v>21.712535395200003</v>
      </c>
      <c r="AF92">
        <v>20.504999999999999</v>
      </c>
      <c r="AG92">
        <v>24.431140799999998</v>
      </c>
      <c r="AH92">
        <v>61.639699680000021</v>
      </c>
      <c r="AI92">
        <v>0</v>
      </c>
      <c r="AJ92">
        <v>0</v>
      </c>
      <c r="AK92">
        <v>22.40748</v>
      </c>
      <c r="AL92">
        <v>26.006999999999994</v>
      </c>
      <c r="AM92">
        <v>6.9552893142857153</v>
      </c>
      <c r="AN92">
        <v>0</v>
      </c>
      <c r="AO92">
        <v>0.15830700480000001</v>
      </c>
      <c r="AP92">
        <v>0.56261519999999998</v>
      </c>
      <c r="AQ92">
        <v>22.009679999999999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43.488386466933619</v>
      </c>
      <c r="BB92">
        <f t="shared" si="1"/>
        <v>1184.9970803983233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512.33513252464263</v>
      </c>
      <c r="L93">
        <v>11.040644244809855</v>
      </c>
      <c r="M93">
        <v>63.769664187514081</v>
      </c>
      <c r="N93">
        <v>51.882515579741941</v>
      </c>
      <c r="O93">
        <v>73.282949377567277</v>
      </c>
      <c r="P93">
        <v>24.820975398332372</v>
      </c>
      <c r="Q93">
        <v>9.0288835098335873</v>
      </c>
      <c r="R93">
        <v>18.614332420537895</v>
      </c>
      <c r="S93">
        <v>11.592979096267191</v>
      </c>
      <c r="T93">
        <v>0</v>
      </c>
      <c r="U93">
        <v>51.761048480527599</v>
      </c>
      <c r="V93">
        <v>5.1200355555555559</v>
      </c>
      <c r="W93">
        <v>18.930748616790954</v>
      </c>
      <c r="X93">
        <v>64.786429238050232</v>
      </c>
      <c r="Y93">
        <v>0</v>
      </c>
      <c r="Z93">
        <v>5.7568579200000007</v>
      </c>
      <c r="AA93">
        <v>18.511436736</v>
      </c>
      <c r="AB93">
        <v>17.352844704000002</v>
      </c>
      <c r="AC93">
        <v>12.7643852736</v>
      </c>
      <c r="AD93">
        <v>12.0376410336</v>
      </c>
      <c r="AE93">
        <v>21.712535395200003</v>
      </c>
      <c r="AF93">
        <v>20.504999999999999</v>
      </c>
      <c r="AG93">
        <v>24.431140799999998</v>
      </c>
      <c r="AH93">
        <v>61.639699680000021</v>
      </c>
      <c r="AI93">
        <v>0</v>
      </c>
      <c r="AJ93">
        <v>0</v>
      </c>
      <c r="AK93">
        <v>22.40748</v>
      </c>
      <c r="AL93">
        <v>26.006999999999994</v>
      </c>
      <c r="AM93">
        <v>6.9552893142857153</v>
      </c>
      <c r="AN93">
        <v>0</v>
      </c>
      <c r="AO93">
        <v>6.5208024000000003E-2</v>
      </c>
      <c r="AP93">
        <v>0.56261519999999998</v>
      </c>
      <c r="AQ93">
        <v>22.009679999999999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43.383194114133616</v>
      </c>
      <c r="BB93">
        <f t="shared" si="1"/>
        <v>1182.1307448103234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512.33513252464263</v>
      </c>
      <c r="L94">
        <v>11.040644244809855</v>
      </c>
      <c r="M94">
        <v>63.769664187514081</v>
      </c>
      <c r="N94">
        <v>51.882515579741941</v>
      </c>
      <c r="O94">
        <v>73.282949377567277</v>
      </c>
      <c r="P94">
        <v>24.820975398332372</v>
      </c>
      <c r="Q94">
        <v>9.0288835098335873</v>
      </c>
      <c r="R94">
        <v>18.614332420537895</v>
      </c>
      <c r="S94">
        <v>11.592979096267191</v>
      </c>
      <c r="T94">
        <v>0</v>
      </c>
      <c r="U94">
        <v>51.761048480527599</v>
      </c>
      <c r="V94">
        <v>5.1200355555555559</v>
      </c>
      <c r="W94">
        <v>18.930748616790954</v>
      </c>
      <c r="X94">
        <v>64.786429238050232</v>
      </c>
      <c r="Y94">
        <v>0</v>
      </c>
      <c r="Z94">
        <v>5.7568579200000007</v>
      </c>
      <c r="AA94">
        <v>18.511436736</v>
      </c>
      <c r="AB94">
        <v>17.352844704000002</v>
      </c>
      <c r="AC94">
        <v>12.7643852736</v>
      </c>
      <c r="AD94">
        <v>12.0376410336</v>
      </c>
      <c r="AE94">
        <v>21.712535395200003</v>
      </c>
      <c r="AF94">
        <v>20.504999999999999</v>
      </c>
      <c r="AG94">
        <v>24.431140799999998</v>
      </c>
      <c r="AH94">
        <v>61.639699680000021</v>
      </c>
      <c r="AI94">
        <v>0</v>
      </c>
      <c r="AJ94">
        <v>0</v>
      </c>
      <c r="AK94">
        <v>22.40748</v>
      </c>
      <c r="AL94">
        <v>26.006999999999994</v>
      </c>
      <c r="AM94">
        <v>6.9552893142857153</v>
      </c>
      <c r="AN94">
        <v>0</v>
      </c>
      <c r="AO94">
        <v>0.10949783040000001</v>
      </c>
      <c r="AP94">
        <v>0.56261519999999998</v>
      </c>
      <c r="AQ94">
        <v>22.009679999999999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43.384762058133617</v>
      </c>
      <c r="BB94">
        <f t="shared" si="1"/>
        <v>1182.1734666727234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512.33513252464263</v>
      </c>
      <c r="L95">
        <v>11.040644244809855</v>
      </c>
      <c r="M95">
        <v>63.769664187514081</v>
      </c>
      <c r="N95">
        <v>51.882515579741941</v>
      </c>
      <c r="O95">
        <v>73.282949377567277</v>
      </c>
      <c r="P95">
        <v>24.820975398332372</v>
      </c>
      <c r="Q95">
        <v>9.0288835098335873</v>
      </c>
      <c r="R95">
        <v>18.614332420537895</v>
      </c>
      <c r="S95">
        <v>11.592979096267191</v>
      </c>
      <c r="T95">
        <v>0</v>
      </c>
      <c r="U95">
        <v>51.761048480527599</v>
      </c>
      <c r="V95">
        <v>5.1200355555555559</v>
      </c>
      <c r="W95">
        <v>18.930748616790954</v>
      </c>
      <c r="X95">
        <v>64.786429238050232</v>
      </c>
      <c r="Y95">
        <v>0</v>
      </c>
      <c r="Z95">
        <v>5.7568579200000007</v>
      </c>
      <c r="AA95">
        <v>12.317364000000001</v>
      </c>
      <c r="AB95">
        <v>11.533435920000001</v>
      </c>
      <c r="AC95">
        <v>8.5010146560000006</v>
      </c>
      <c r="AD95">
        <v>12.0376410336</v>
      </c>
      <c r="AE95">
        <v>12.3968592</v>
      </c>
      <c r="AF95">
        <v>12.303000000000001</v>
      </c>
      <c r="AG95">
        <v>24.431140799999998</v>
      </c>
      <c r="AH95">
        <v>58.229136000000011</v>
      </c>
      <c r="AI95">
        <v>0</v>
      </c>
      <c r="AJ95">
        <v>0</v>
      </c>
      <c r="AK95">
        <v>22.40748</v>
      </c>
      <c r="AL95">
        <v>26.006999999999994</v>
      </c>
      <c r="AM95">
        <v>4.6485687841269847</v>
      </c>
      <c r="AN95">
        <v>0</v>
      </c>
      <c r="AO95">
        <v>0.14616927360000001</v>
      </c>
      <c r="AP95">
        <v>0.56261519999999998</v>
      </c>
      <c r="AQ95">
        <v>22.009679999999999</v>
      </c>
      <c r="AR95">
        <v>21.819455999999999</v>
      </c>
      <c r="AS95">
        <v>13.588672320000001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41.972450700635498</v>
      </c>
      <c r="BB95">
        <f t="shared" si="1"/>
        <v>1143.6899786368629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512.33513252464263</v>
      </c>
      <c r="L96">
        <v>11.040644244809855</v>
      </c>
      <c r="M96">
        <v>63.769664187514081</v>
      </c>
      <c r="N96">
        <v>51.882515579741941</v>
      </c>
      <c r="O96">
        <v>73.282949377567277</v>
      </c>
      <c r="P96">
        <v>24.820975398332372</v>
      </c>
      <c r="Q96">
        <v>9.0288835098335873</v>
      </c>
      <c r="R96">
        <v>18.614332420537895</v>
      </c>
      <c r="S96">
        <v>11.592979096267191</v>
      </c>
      <c r="T96">
        <v>0</v>
      </c>
      <c r="U96">
        <v>51.761048480527599</v>
      </c>
      <c r="V96">
        <v>5.1200355555555559</v>
      </c>
      <c r="W96">
        <v>18.930748616790954</v>
      </c>
      <c r="X96">
        <v>64.786429238050232</v>
      </c>
      <c r="Y96">
        <v>0</v>
      </c>
      <c r="Z96">
        <v>2.8784289600000004</v>
      </c>
      <c r="AA96">
        <v>12.317364000000001</v>
      </c>
      <c r="AB96">
        <v>11.533435920000001</v>
      </c>
      <c r="AC96">
        <v>8.5010146560000006</v>
      </c>
      <c r="AD96">
        <v>12.0376410336</v>
      </c>
      <c r="AE96">
        <v>12.3968592</v>
      </c>
      <c r="AF96">
        <v>12.303000000000001</v>
      </c>
      <c r="AG96">
        <v>24.431140799999998</v>
      </c>
      <c r="AH96">
        <v>45.751464000000006</v>
      </c>
      <c r="AI96">
        <v>0</v>
      </c>
      <c r="AJ96">
        <v>0</v>
      </c>
      <c r="AK96">
        <v>22.40748</v>
      </c>
      <c r="AL96">
        <v>26.006999999999994</v>
      </c>
      <c r="AM96">
        <v>4.6485687841269847</v>
      </c>
      <c r="AN96">
        <v>0</v>
      </c>
      <c r="AO96">
        <v>0.16786224</v>
      </c>
      <c r="AP96">
        <v>0.56261519999999998</v>
      </c>
      <c r="AQ96">
        <v>22.009679999999999</v>
      </c>
      <c r="AR96">
        <v>21.819455999999999</v>
      </c>
      <c r="AS96">
        <v>13.588672320000001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41.429613115835494</v>
      </c>
      <c r="BB96">
        <f t="shared" si="1"/>
        <v>1128.8984082280629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512.33513252464263</v>
      </c>
      <c r="L97">
        <v>11.040644244809855</v>
      </c>
      <c r="M97">
        <v>63.769664187514081</v>
      </c>
      <c r="N97">
        <v>51.882515579741941</v>
      </c>
      <c r="O97">
        <v>73.282949377567277</v>
      </c>
      <c r="P97">
        <v>24.820975398332372</v>
      </c>
      <c r="Q97">
        <v>9.0288835098335873</v>
      </c>
      <c r="R97">
        <v>18.614332420537895</v>
      </c>
      <c r="S97">
        <v>11.592979096267191</v>
      </c>
      <c r="T97">
        <v>0</v>
      </c>
      <c r="U97">
        <v>52.594140657052549</v>
      </c>
      <c r="V97">
        <v>5.1200355555555559</v>
      </c>
      <c r="W97">
        <v>18.930748616790954</v>
      </c>
      <c r="X97">
        <v>64.786429238050232</v>
      </c>
      <c r="Y97">
        <v>0</v>
      </c>
      <c r="Z97">
        <v>2.8784289600000004</v>
      </c>
      <c r="AA97">
        <v>12.317364000000001</v>
      </c>
      <c r="AB97">
        <v>11.533435920000001</v>
      </c>
      <c r="AC97">
        <v>8.5010146560000006</v>
      </c>
      <c r="AD97">
        <v>12.0376410336</v>
      </c>
      <c r="AE97">
        <v>12.3968592</v>
      </c>
      <c r="AF97">
        <v>12.303000000000001</v>
      </c>
      <c r="AG97">
        <v>24.431140799999998</v>
      </c>
      <c r="AH97">
        <v>37.433016000000002</v>
      </c>
      <c r="AI97">
        <v>0</v>
      </c>
      <c r="AJ97">
        <v>0</v>
      </c>
      <c r="AK97">
        <v>22.40748</v>
      </c>
      <c r="AL97">
        <v>26.006999999999994</v>
      </c>
      <c r="AM97">
        <v>4.6485687841269847</v>
      </c>
      <c r="AN97">
        <v>0</v>
      </c>
      <c r="AO97">
        <v>0.1936872</v>
      </c>
      <c r="AP97">
        <v>0.56261519999999998</v>
      </c>
      <c r="AQ97">
        <v>22.009679999999999</v>
      </c>
      <c r="AR97">
        <v>21.819455999999999</v>
      </c>
      <c r="AS97">
        <v>13.588672320000001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41.165545494884448</v>
      </c>
      <c r="BB97">
        <f t="shared" si="1"/>
        <v>1121.702944985539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512.33513252464263</v>
      </c>
      <c r="L98">
        <v>11.040644244809855</v>
      </c>
      <c r="M98">
        <v>63.769664187514081</v>
      </c>
      <c r="N98">
        <v>51.882515579741941</v>
      </c>
      <c r="O98">
        <v>73.282949377567277</v>
      </c>
      <c r="P98">
        <v>24.820975398332372</v>
      </c>
      <c r="Q98">
        <v>9.0288835098335873</v>
      </c>
      <c r="R98">
        <v>18.614332420537895</v>
      </c>
      <c r="S98">
        <v>11.592979096267191</v>
      </c>
      <c r="T98">
        <v>0</v>
      </c>
      <c r="U98">
        <v>52.594140657052549</v>
      </c>
      <c r="V98">
        <v>5.1200355555555559</v>
      </c>
      <c r="W98">
        <v>18.930748616790954</v>
      </c>
      <c r="X98">
        <v>64.786429238050232</v>
      </c>
      <c r="Y98">
        <v>0</v>
      </c>
      <c r="Z98">
        <v>2.8784289600000004</v>
      </c>
      <c r="AA98">
        <v>12.317364000000001</v>
      </c>
      <c r="AB98">
        <v>11.533435920000001</v>
      </c>
      <c r="AC98">
        <v>8.5010146560000006</v>
      </c>
      <c r="AD98">
        <v>12.0376410336</v>
      </c>
      <c r="AE98">
        <v>12.3968592</v>
      </c>
      <c r="AF98">
        <v>12.303000000000001</v>
      </c>
      <c r="AG98">
        <v>24.431140799999998</v>
      </c>
      <c r="AH98">
        <v>23.416431119999999</v>
      </c>
      <c r="AI98">
        <v>0</v>
      </c>
      <c r="AJ98">
        <v>0</v>
      </c>
      <c r="AK98">
        <v>22.40748</v>
      </c>
      <c r="AL98">
        <v>26.006999999999994</v>
      </c>
      <c r="AM98">
        <v>4.4495116825396828</v>
      </c>
      <c r="AN98">
        <v>0</v>
      </c>
      <c r="AO98">
        <v>0.20659968000000001</v>
      </c>
      <c r="AP98">
        <v>0.56261519999999998</v>
      </c>
      <c r="AQ98">
        <v>22.009679999999999</v>
      </c>
      <c r="AR98">
        <v>21.819455999999999</v>
      </c>
      <c r="AS98">
        <v>13.588672320000001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40.662768997017778</v>
      </c>
      <c r="BB98">
        <f t="shared" si="1"/>
        <v>1108.002991981818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12.274887980540614</v>
      </c>
      <c r="L99">
        <f t="shared" si="2"/>
        <v>0.26497546187543669</v>
      </c>
      <c r="M99">
        <f t="shared" si="2"/>
        <v>1.5284045885572732</v>
      </c>
      <c r="N99">
        <f t="shared" si="2"/>
        <v>1.2451803739138054</v>
      </c>
      <c r="O99">
        <f t="shared" si="2"/>
        <v>1.7587907850616118</v>
      </c>
      <c r="P99">
        <f t="shared" si="2"/>
        <v>0.59570340955997736</v>
      </c>
      <c r="Q99">
        <f t="shared" si="2"/>
        <v>0.21669320423600591</v>
      </c>
      <c r="R99">
        <f t="shared" si="2"/>
        <v>0.44674397809291039</v>
      </c>
      <c r="S99">
        <f t="shared" si="2"/>
        <v>0.27823149831041272</v>
      </c>
      <c r="T99">
        <f t="shared" si="2"/>
        <v>0</v>
      </c>
      <c r="U99">
        <f t="shared" si="2"/>
        <v>1.2426817096209246</v>
      </c>
      <c r="V99">
        <f t="shared" si="2"/>
        <v>0.12288085333333318</v>
      </c>
      <c r="W99">
        <f t="shared" si="2"/>
        <v>0.37624498234135162</v>
      </c>
      <c r="X99">
        <f t="shared" si="2"/>
        <v>1.5548743017132018</v>
      </c>
      <c r="Y99">
        <f t="shared" si="2"/>
        <v>0</v>
      </c>
      <c r="Z99">
        <f t="shared" si="2"/>
        <v>0.10722147876000011</v>
      </c>
      <c r="AA99">
        <f t="shared" si="2"/>
        <v>0.17342640331199999</v>
      </c>
      <c r="AB99">
        <f t="shared" si="2"/>
        <v>0.22659981587999967</v>
      </c>
      <c r="AC99">
        <f t="shared" si="2"/>
        <v>0.16793684514720028</v>
      </c>
      <c r="AD99">
        <f t="shared" si="2"/>
        <v>0.19026643897440026</v>
      </c>
      <c r="AE99">
        <f t="shared" si="2"/>
        <v>0.40330138541759958</v>
      </c>
      <c r="AF99">
        <f t="shared" si="2"/>
        <v>0.21222675000000005</v>
      </c>
      <c r="AG99">
        <f t="shared" si="2"/>
        <v>0.58634737920000046</v>
      </c>
      <c r="AH99">
        <f t="shared" si="2"/>
        <v>0.53566645895999954</v>
      </c>
      <c r="AI99">
        <f t="shared" si="2"/>
        <v>6.4017133199999993E-2</v>
      </c>
      <c r="AJ99">
        <f t="shared" si="2"/>
        <v>0</v>
      </c>
      <c r="AK99">
        <f t="shared" si="2"/>
        <v>0.53777952000000062</v>
      </c>
      <c r="AL99">
        <f t="shared" si="2"/>
        <v>0.78801210000000022</v>
      </c>
      <c r="AM99">
        <f t="shared" si="2"/>
        <v>8.1955906957936545E-2</v>
      </c>
      <c r="AN99">
        <f t="shared" si="2"/>
        <v>0</v>
      </c>
      <c r="AO99">
        <f t="shared" si="2"/>
        <v>1.4158857131999999E-3</v>
      </c>
      <c r="AP99">
        <f t="shared" si="2"/>
        <v>2.5936560719999991E-2</v>
      </c>
      <c r="AQ99">
        <f t="shared" si="2"/>
        <v>0.3056899999999998</v>
      </c>
      <c r="AR99">
        <f t="shared" si="2"/>
        <v>0.52803083519999916</v>
      </c>
      <c r="AS99">
        <f t="shared" si="2"/>
        <v>0.33544524267900067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0.96208598833376535</v>
      </c>
      <c r="BB99">
        <f t="shared" si="1"/>
        <v>26.215483278944426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165.03162635895967</v>
      </c>
      <c r="L3">
        <v>63.621064535585042</v>
      </c>
      <c r="M3">
        <v>0</v>
      </c>
      <c r="N3">
        <v>30.005595541121739</v>
      </c>
      <c r="O3">
        <v>50.382675622432721</v>
      </c>
      <c r="P3">
        <v>62.239062371006362</v>
      </c>
      <c r="Q3">
        <v>5.2141543116490174</v>
      </c>
      <c r="R3">
        <v>10.768536405867971</v>
      </c>
      <c r="S3">
        <v>6.6986265618860514</v>
      </c>
      <c r="T3">
        <v>0</v>
      </c>
      <c r="U3">
        <v>190.14643525532486</v>
      </c>
      <c r="V3">
        <v>2.9642311111111113</v>
      </c>
      <c r="W3">
        <v>8.8423626541554938</v>
      </c>
      <c r="X3">
        <v>37.466307254036096</v>
      </c>
      <c r="Y3">
        <v>0</v>
      </c>
      <c r="Z3">
        <v>1.6646651999999997</v>
      </c>
      <c r="AA3">
        <v>7.1370748799999992</v>
      </c>
      <c r="AB3">
        <v>3.34519016</v>
      </c>
      <c r="AC3">
        <v>2.4581713599999997</v>
      </c>
      <c r="AD3">
        <v>2.3151845999999998</v>
      </c>
      <c r="AE3">
        <v>7.3323449999999992</v>
      </c>
      <c r="AF3">
        <v>0</v>
      </c>
      <c r="AG3">
        <v>0</v>
      </c>
      <c r="AH3">
        <v>11.8825772</v>
      </c>
      <c r="AI3">
        <v>0</v>
      </c>
      <c r="AJ3">
        <v>0</v>
      </c>
      <c r="AK3">
        <v>12.956460000000002</v>
      </c>
      <c r="AL3">
        <v>5.3118000000000016</v>
      </c>
      <c r="AM3">
        <v>1.3406171428571427</v>
      </c>
      <c r="AN3">
        <v>0</v>
      </c>
      <c r="AO3">
        <v>0.29310329999999996</v>
      </c>
      <c r="AP3">
        <v>0.26029920000000001</v>
      </c>
      <c r="AQ3">
        <v>0</v>
      </c>
      <c r="AR3">
        <v>12.618719999999998</v>
      </c>
      <c r="AS3">
        <v>8.337011519999999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25.156440826193425</v>
      </c>
      <c r="BB3">
        <f>SUM(B3:AZ3)-BA3</f>
        <v>685.47745671979987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165.03162635895967</v>
      </c>
      <c r="L4">
        <v>63.621064535585042</v>
      </c>
      <c r="M4">
        <v>0</v>
      </c>
      <c r="N4">
        <v>30.005595541121739</v>
      </c>
      <c r="O4">
        <v>50.382675622432721</v>
      </c>
      <c r="P4">
        <v>62.239062371006362</v>
      </c>
      <c r="Q4">
        <v>5.2141543116490174</v>
      </c>
      <c r="R4">
        <v>10.768536405867971</v>
      </c>
      <c r="S4">
        <v>6.6986265618860514</v>
      </c>
      <c r="T4">
        <v>0</v>
      </c>
      <c r="U4">
        <v>190.14643525532486</v>
      </c>
      <c r="V4">
        <v>2.9642311111111113</v>
      </c>
      <c r="W4">
        <v>8.8423626541554938</v>
      </c>
      <c r="X4">
        <v>37.466307254036096</v>
      </c>
      <c r="Y4">
        <v>0</v>
      </c>
      <c r="Z4">
        <v>1.6646651999999997</v>
      </c>
      <c r="AA4">
        <v>7.1370748799999992</v>
      </c>
      <c r="AB4">
        <v>3.34519016</v>
      </c>
      <c r="AC4">
        <v>2.4581713599999997</v>
      </c>
      <c r="AD4">
        <v>2.3151845999999998</v>
      </c>
      <c r="AE4">
        <v>7.3323449999999992</v>
      </c>
      <c r="AF4">
        <v>0</v>
      </c>
      <c r="AG4">
        <v>0</v>
      </c>
      <c r="AH4">
        <v>11.8825772</v>
      </c>
      <c r="AI4">
        <v>0</v>
      </c>
      <c r="AJ4">
        <v>0</v>
      </c>
      <c r="AK4">
        <v>12.956460000000002</v>
      </c>
      <c r="AL4">
        <v>8.8530000000000015</v>
      </c>
      <c r="AM4">
        <v>1.3406171428571427</v>
      </c>
      <c r="AN4">
        <v>0</v>
      </c>
      <c r="AO4">
        <v>0.28615843200000002</v>
      </c>
      <c r="AP4">
        <v>0.26029920000000001</v>
      </c>
      <c r="AQ4">
        <v>0</v>
      </c>
      <c r="AR4">
        <v>12.618719999999998</v>
      </c>
      <c r="AS4">
        <v>8.337011519999999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25.281553535776901</v>
      </c>
      <c r="BB4">
        <f t="shared" ref="BB4:BB67" si="0">SUM(B4:AZ4)-BA4</f>
        <v>688.88659914221637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165.03162635895967</v>
      </c>
      <c r="L5">
        <v>63.621064535585042</v>
      </c>
      <c r="M5">
        <v>0</v>
      </c>
      <c r="N5">
        <v>30.005595541121739</v>
      </c>
      <c r="O5">
        <v>50.382675622432721</v>
      </c>
      <c r="P5">
        <v>62.239062371006362</v>
      </c>
      <c r="Q5">
        <v>5.2141543116490174</v>
      </c>
      <c r="R5">
        <v>10.768536405867971</v>
      </c>
      <c r="S5">
        <v>6.6986265618860514</v>
      </c>
      <c r="T5">
        <v>0</v>
      </c>
      <c r="U5">
        <v>190.14643525532486</v>
      </c>
      <c r="V5">
        <v>2.9642311111111113</v>
      </c>
      <c r="W5">
        <v>8.8423626541554938</v>
      </c>
      <c r="X5">
        <v>37.466307254036096</v>
      </c>
      <c r="Y5">
        <v>0</v>
      </c>
      <c r="Z5">
        <v>1.6646651999999997</v>
      </c>
      <c r="AA5">
        <v>3.5685374400000005</v>
      </c>
      <c r="AB5">
        <v>3.34519016</v>
      </c>
      <c r="AC5">
        <v>2.4581713599999997</v>
      </c>
      <c r="AD5">
        <v>2.3151845999999998</v>
      </c>
      <c r="AE5">
        <v>7.3323449999999992</v>
      </c>
      <c r="AF5">
        <v>0</v>
      </c>
      <c r="AG5">
        <v>0</v>
      </c>
      <c r="AH5">
        <v>11.8825772</v>
      </c>
      <c r="AI5">
        <v>0</v>
      </c>
      <c r="AJ5">
        <v>0</v>
      </c>
      <c r="AK5">
        <v>12.956460000000002</v>
      </c>
      <c r="AL5">
        <v>20.361900000000002</v>
      </c>
      <c r="AM5">
        <v>1.3406171428571427</v>
      </c>
      <c r="AN5">
        <v>0</v>
      </c>
      <c r="AO5">
        <v>0.185121804</v>
      </c>
      <c r="AP5">
        <v>0.26029920000000001</v>
      </c>
      <c r="AQ5">
        <v>0</v>
      </c>
      <c r="AR5">
        <v>12.618719999999998</v>
      </c>
      <c r="AS5">
        <v>8.337011519999999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25.55906532498517</v>
      </c>
      <c r="BB5">
        <f t="shared" si="0"/>
        <v>696.4484132850082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165.03162635895967</v>
      </c>
      <c r="L6">
        <v>63.621064535585042</v>
      </c>
      <c r="M6">
        <v>0</v>
      </c>
      <c r="N6">
        <v>30.005595541121739</v>
      </c>
      <c r="O6">
        <v>50.382675622432721</v>
      </c>
      <c r="P6">
        <v>62.239062371006362</v>
      </c>
      <c r="Q6">
        <v>5.2141543116490174</v>
      </c>
      <c r="R6">
        <v>10.768536405867971</v>
      </c>
      <c r="S6">
        <v>6.6986265618860514</v>
      </c>
      <c r="T6">
        <v>0</v>
      </c>
      <c r="U6">
        <v>190.14643525532486</v>
      </c>
      <c r="V6">
        <v>2.9642311111111113</v>
      </c>
      <c r="W6">
        <v>8.8423626541554938</v>
      </c>
      <c r="X6">
        <v>37.466307254036096</v>
      </c>
      <c r="Y6">
        <v>0</v>
      </c>
      <c r="Z6">
        <v>1.6646651999999997</v>
      </c>
      <c r="AA6">
        <v>3.5685374400000005</v>
      </c>
      <c r="AB6">
        <v>3.34519016</v>
      </c>
      <c r="AC6">
        <v>2.4581713599999997</v>
      </c>
      <c r="AD6">
        <v>2.3151845999999998</v>
      </c>
      <c r="AE6">
        <v>7.3323449999999992</v>
      </c>
      <c r="AF6">
        <v>0</v>
      </c>
      <c r="AG6">
        <v>0</v>
      </c>
      <c r="AH6">
        <v>11.8825772</v>
      </c>
      <c r="AI6">
        <v>0</v>
      </c>
      <c r="AJ6">
        <v>0</v>
      </c>
      <c r="AK6">
        <v>12.956460000000002</v>
      </c>
      <c r="AL6">
        <v>20.361900000000002</v>
      </c>
      <c r="AM6">
        <v>1.3406171428571427</v>
      </c>
      <c r="AN6">
        <v>0</v>
      </c>
      <c r="AO6">
        <v>0.16809567599999997</v>
      </c>
      <c r="AP6">
        <v>0.26029920000000001</v>
      </c>
      <c r="AQ6">
        <v>0</v>
      </c>
      <c r="AR6">
        <v>12.618719999999998</v>
      </c>
      <c r="AS6">
        <v>8.337011519999999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25.558462836985171</v>
      </c>
      <c r="BB6">
        <f t="shared" si="0"/>
        <v>696.43198964500812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165.03162635895967</v>
      </c>
      <c r="L7">
        <v>63.621064535585042</v>
      </c>
      <c r="M7">
        <v>0</v>
      </c>
      <c r="N7">
        <v>30.005595541121739</v>
      </c>
      <c r="O7">
        <v>50.382675622432721</v>
      </c>
      <c r="P7">
        <v>62.239062371006362</v>
      </c>
      <c r="Q7">
        <v>5.2141543116490174</v>
      </c>
      <c r="R7">
        <v>10.768536405867971</v>
      </c>
      <c r="S7">
        <v>6.6986265618860514</v>
      </c>
      <c r="T7">
        <v>0</v>
      </c>
      <c r="U7">
        <v>190.14643525532486</v>
      </c>
      <c r="V7">
        <v>2.9642311111111113</v>
      </c>
      <c r="W7">
        <v>8.4810341614906815</v>
      </c>
      <c r="X7">
        <v>37.466307254036096</v>
      </c>
      <c r="Y7">
        <v>0</v>
      </c>
      <c r="Z7">
        <v>1.6646651999999997</v>
      </c>
      <c r="AA7">
        <v>3.5685374400000005</v>
      </c>
      <c r="AB7">
        <v>3.34519016</v>
      </c>
      <c r="AC7">
        <v>2.4581713599999997</v>
      </c>
      <c r="AD7">
        <v>2.3151845999999998</v>
      </c>
      <c r="AE7">
        <v>7.3323449999999992</v>
      </c>
      <c r="AF7">
        <v>0</v>
      </c>
      <c r="AG7">
        <v>0</v>
      </c>
      <c r="AH7">
        <v>11.8825772</v>
      </c>
      <c r="AI7">
        <v>0</v>
      </c>
      <c r="AJ7">
        <v>0</v>
      </c>
      <c r="AK7">
        <v>12.956460000000002</v>
      </c>
      <c r="AL7">
        <v>20.361900000000002</v>
      </c>
      <c r="AM7">
        <v>1.3406171428571427</v>
      </c>
      <c r="AN7">
        <v>0</v>
      </c>
      <c r="AO7">
        <v>0.11925757199999999</v>
      </c>
      <c r="AP7">
        <v>0.26029920000000001</v>
      </c>
      <c r="AQ7">
        <v>0</v>
      </c>
      <c r="AR7">
        <v>12.618719999999998</v>
      </c>
      <c r="AS7">
        <v>8.337011519999999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25.543942722099978</v>
      </c>
      <c r="BB7">
        <f t="shared" si="0"/>
        <v>696.03634316322859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165.03162635895967</v>
      </c>
      <c r="L8">
        <v>63.621064535585042</v>
      </c>
      <c r="M8">
        <v>0</v>
      </c>
      <c r="N8">
        <v>30.005595541121739</v>
      </c>
      <c r="O8">
        <v>50.382675622432721</v>
      </c>
      <c r="P8">
        <v>62.239062371006362</v>
      </c>
      <c r="Q8">
        <v>5.2141543116490174</v>
      </c>
      <c r="R8">
        <v>10.768536405867971</v>
      </c>
      <c r="S8">
        <v>6.6986265618860514</v>
      </c>
      <c r="T8">
        <v>0</v>
      </c>
      <c r="U8">
        <v>190.14643525532486</v>
      </c>
      <c r="V8">
        <v>2.9642311111111113</v>
      </c>
      <c r="W8">
        <v>8.4810341614906815</v>
      </c>
      <c r="X8">
        <v>37.466307254036096</v>
      </c>
      <c r="Y8">
        <v>0</v>
      </c>
      <c r="Z8">
        <v>1.6646651999999997</v>
      </c>
      <c r="AA8">
        <v>0</v>
      </c>
      <c r="AB8">
        <v>3.34519016</v>
      </c>
      <c r="AC8">
        <v>2.4581713599999997</v>
      </c>
      <c r="AD8">
        <v>2.3151845999999998</v>
      </c>
      <c r="AE8">
        <v>7.3323449999999992</v>
      </c>
      <c r="AF8">
        <v>0</v>
      </c>
      <c r="AG8">
        <v>0</v>
      </c>
      <c r="AH8">
        <v>5.9412886</v>
      </c>
      <c r="AI8">
        <v>0</v>
      </c>
      <c r="AJ8">
        <v>0</v>
      </c>
      <c r="AK8">
        <v>12.956460000000002</v>
      </c>
      <c r="AL8">
        <v>20.361900000000002</v>
      </c>
      <c r="AM8">
        <v>1.3406171428571427</v>
      </c>
      <c r="AN8">
        <v>0</v>
      </c>
      <c r="AO8">
        <v>0.11798807999999998</v>
      </c>
      <c r="AP8">
        <v>0.26029920000000001</v>
      </c>
      <c r="AQ8">
        <v>0</v>
      </c>
      <c r="AR8">
        <v>12.618719999999998</v>
      </c>
      <c r="AS8">
        <v>8.337011519999999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25.207249974099966</v>
      </c>
      <c r="BB8">
        <f t="shared" si="0"/>
        <v>686.8619403792286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165.03162635895967</v>
      </c>
      <c r="L9">
        <v>63.621064535585042</v>
      </c>
      <c r="M9">
        <v>0</v>
      </c>
      <c r="N9">
        <v>30.005595541121739</v>
      </c>
      <c r="O9">
        <v>50.382675622432721</v>
      </c>
      <c r="P9">
        <v>62.239062371006362</v>
      </c>
      <c r="Q9">
        <v>5.2141543116490174</v>
      </c>
      <c r="R9">
        <v>10.768536405867971</v>
      </c>
      <c r="S9">
        <v>6.6986265618860514</v>
      </c>
      <c r="T9">
        <v>0</v>
      </c>
      <c r="U9">
        <v>190.14643525532486</v>
      </c>
      <c r="V9">
        <v>2.9642311111111113</v>
      </c>
      <c r="W9">
        <v>8.4810341614906815</v>
      </c>
      <c r="X9">
        <v>37.466307254036096</v>
      </c>
      <c r="Y9">
        <v>0</v>
      </c>
      <c r="Z9">
        <v>1.6646651999999997</v>
      </c>
      <c r="AA9">
        <v>0</v>
      </c>
      <c r="AB9">
        <v>3.34519016</v>
      </c>
      <c r="AC9">
        <v>2.4581713599999997</v>
      </c>
      <c r="AD9">
        <v>2.3151845999999998</v>
      </c>
      <c r="AE9">
        <v>7.3323449999999992</v>
      </c>
      <c r="AF9">
        <v>0</v>
      </c>
      <c r="AG9">
        <v>0</v>
      </c>
      <c r="AH9">
        <v>5.9412886</v>
      </c>
      <c r="AI9">
        <v>0</v>
      </c>
      <c r="AJ9">
        <v>0</v>
      </c>
      <c r="AK9">
        <v>12.956460000000002</v>
      </c>
      <c r="AL9">
        <v>20.361900000000002</v>
      </c>
      <c r="AM9">
        <v>1.3406171428571427</v>
      </c>
      <c r="AN9">
        <v>0</v>
      </c>
      <c r="AO9">
        <v>0.11529974399999998</v>
      </c>
      <c r="AP9">
        <v>0.26029920000000001</v>
      </c>
      <c r="AQ9">
        <v>0</v>
      </c>
      <c r="AR9">
        <v>12.618719999999998</v>
      </c>
      <c r="AS9">
        <v>8.337011519999999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25.207154724099965</v>
      </c>
      <c r="BB9">
        <f t="shared" si="0"/>
        <v>686.85934729322855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165.03162635895967</v>
      </c>
      <c r="L10">
        <v>63.621064535585042</v>
      </c>
      <c r="M10">
        <v>0</v>
      </c>
      <c r="N10">
        <v>30.005595541121739</v>
      </c>
      <c r="O10">
        <v>50.382675622432721</v>
      </c>
      <c r="P10">
        <v>62.239062371006362</v>
      </c>
      <c r="Q10">
        <v>5.2141543116490174</v>
      </c>
      <c r="R10">
        <v>10.768536405867971</v>
      </c>
      <c r="S10">
        <v>6.6986265618860514</v>
      </c>
      <c r="T10">
        <v>0</v>
      </c>
      <c r="U10">
        <v>190.14643525532486</v>
      </c>
      <c r="V10">
        <v>2.9642311111111113</v>
      </c>
      <c r="W10">
        <v>8.4810341614906815</v>
      </c>
      <c r="X10">
        <v>37.466307254036096</v>
      </c>
      <c r="Y10">
        <v>0</v>
      </c>
      <c r="Z10">
        <v>1.6646651999999997</v>
      </c>
      <c r="AA10">
        <v>0</v>
      </c>
      <c r="AB10">
        <v>3.34519016</v>
      </c>
      <c r="AC10">
        <v>2.4581713599999997</v>
      </c>
      <c r="AD10">
        <v>2.3151845999999998</v>
      </c>
      <c r="AE10">
        <v>7.3323449999999992</v>
      </c>
      <c r="AF10">
        <v>0</v>
      </c>
      <c r="AG10">
        <v>0</v>
      </c>
      <c r="AH10">
        <v>5.9412886</v>
      </c>
      <c r="AI10">
        <v>0</v>
      </c>
      <c r="AJ10">
        <v>0</v>
      </c>
      <c r="AK10">
        <v>12.956460000000002</v>
      </c>
      <c r="AL10">
        <v>20.361900000000002</v>
      </c>
      <c r="AM10">
        <v>1.3406171428571427</v>
      </c>
      <c r="AN10">
        <v>0</v>
      </c>
      <c r="AO10">
        <v>0.1101471</v>
      </c>
      <c r="AP10">
        <v>0.26029920000000001</v>
      </c>
      <c r="AQ10">
        <v>0</v>
      </c>
      <c r="AR10">
        <v>12.618719999999998</v>
      </c>
      <c r="AS10">
        <v>8.337011519999999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25.206972352099967</v>
      </c>
      <c r="BB10">
        <f t="shared" si="0"/>
        <v>686.8543770212284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165.03162635895967</v>
      </c>
      <c r="L11">
        <v>63.621064535585042</v>
      </c>
      <c r="M11">
        <v>0</v>
      </c>
      <c r="N11">
        <v>30.005595541121739</v>
      </c>
      <c r="O11">
        <v>50.382675622432721</v>
      </c>
      <c r="P11">
        <v>62.239062371006362</v>
      </c>
      <c r="Q11">
        <v>5.2141543116490174</v>
      </c>
      <c r="R11">
        <v>10.768536405867971</v>
      </c>
      <c r="S11">
        <v>6.6986265618860514</v>
      </c>
      <c r="T11">
        <v>0</v>
      </c>
      <c r="U11">
        <v>190.14643525532486</v>
      </c>
      <c r="V11">
        <v>2.9642311111111113</v>
      </c>
      <c r="W11">
        <v>8.8423626541554938</v>
      </c>
      <c r="X11">
        <v>37.466307254036096</v>
      </c>
      <c r="Y11">
        <v>0</v>
      </c>
      <c r="Z11">
        <v>1.6646651999999997</v>
      </c>
      <c r="AA11">
        <v>0</v>
      </c>
      <c r="AB11">
        <v>3.34519016</v>
      </c>
      <c r="AC11">
        <v>2.4581713599999997</v>
      </c>
      <c r="AD11">
        <v>2.3151845999999998</v>
      </c>
      <c r="AE11">
        <v>7.3323449999999992</v>
      </c>
      <c r="AF11">
        <v>0</v>
      </c>
      <c r="AG11">
        <v>0</v>
      </c>
      <c r="AH11">
        <v>5.9412886</v>
      </c>
      <c r="AI11">
        <v>0</v>
      </c>
      <c r="AJ11">
        <v>0</v>
      </c>
      <c r="AK11">
        <v>12.956460000000002</v>
      </c>
      <c r="AL11">
        <v>20.361900000000002</v>
      </c>
      <c r="AM11">
        <v>1.3406171428571427</v>
      </c>
      <c r="AN11">
        <v>0</v>
      </c>
      <c r="AO11">
        <v>6.3325248000000001E-2</v>
      </c>
      <c r="AP11">
        <v>0.26029920000000001</v>
      </c>
      <c r="AQ11">
        <v>0</v>
      </c>
      <c r="AR11">
        <v>12.618719999999998</v>
      </c>
      <c r="AS11">
        <v>8.337011519999999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25.218106138985164</v>
      </c>
      <c r="BB11">
        <f t="shared" si="0"/>
        <v>687.15774987500811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165.03162635895967</v>
      </c>
      <c r="L12">
        <v>63.621064535585042</v>
      </c>
      <c r="M12">
        <v>0</v>
      </c>
      <c r="N12">
        <v>30.005595541121739</v>
      </c>
      <c r="O12">
        <v>50.382675622432721</v>
      </c>
      <c r="P12">
        <v>62.239062371006362</v>
      </c>
      <c r="Q12">
        <v>5.2141543116490174</v>
      </c>
      <c r="R12">
        <v>10.768536405867971</v>
      </c>
      <c r="S12">
        <v>6.6986265618860514</v>
      </c>
      <c r="T12">
        <v>0</v>
      </c>
      <c r="U12">
        <v>190.14643525532486</v>
      </c>
      <c r="V12">
        <v>2.9642311111111113</v>
      </c>
      <c r="W12">
        <v>8.8423626541554938</v>
      </c>
      <c r="X12">
        <v>37.466307254036096</v>
      </c>
      <c r="Y12">
        <v>0</v>
      </c>
      <c r="Z12">
        <v>1.6646651999999997</v>
      </c>
      <c r="AA12">
        <v>0</v>
      </c>
      <c r="AB12">
        <v>3.34519016</v>
      </c>
      <c r="AC12">
        <v>2.4581713599999997</v>
      </c>
      <c r="AD12">
        <v>2.3151845999999998</v>
      </c>
      <c r="AE12">
        <v>7.3323449999999992</v>
      </c>
      <c r="AF12">
        <v>0</v>
      </c>
      <c r="AG12">
        <v>0</v>
      </c>
      <c r="AH12">
        <v>5.9412886</v>
      </c>
      <c r="AI12">
        <v>0</v>
      </c>
      <c r="AJ12">
        <v>0</v>
      </c>
      <c r="AK12">
        <v>12.956460000000002</v>
      </c>
      <c r="AL12">
        <v>20.361900000000002</v>
      </c>
      <c r="AM12">
        <v>1.3406171428571427</v>
      </c>
      <c r="AN12">
        <v>0</v>
      </c>
      <c r="AO12">
        <v>6.3997332000000004E-2</v>
      </c>
      <c r="AP12">
        <v>0.26029920000000001</v>
      </c>
      <c r="AQ12">
        <v>0</v>
      </c>
      <c r="AR12">
        <v>12.618719999999998</v>
      </c>
      <c r="AS12">
        <v>8.337011519999999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25.218129760985164</v>
      </c>
      <c r="BB12">
        <f t="shared" si="0"/>
        <v>687.15839833700807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165.03162635895967</v>
      </c>
      <c r="L13">
        <v>63.621064535585042</v>
      </c>
      <c r="M13">
        <v>0</v>
      </c>
      <c r="N13">
        <v>30.005595541121739</v>
      </c>
      <c r="O13">
        <v>50.382675622432721</v>
      </c>
      <c r="P13">
        <v>62.239062371006362</v>
      </c>
      <c r="Q13">
        <v>5.2141543116490174</v>
      </c>
      <c r="R13">
        <v>10.768536405867971</v>
      </c>
      <c r="S13">
        <v>6.6986265618860514</v>
      </c>
      <c r="T13">
        <v>0</v>
      </c>
      <c r="U13">
        <v>190.14643525532486</v>
      </c>
      <c r="V13">
        <v>2.9642311111111113</v>
      </c>
      <c r="W13">
        <v>8.8423626541554938</v>
      </c>
      <c r="X13">
        <v>37.466307254036096</v>
      </c>
      <c r="Y13">
        <v>0</v>
      </c>
      <c r="Z13">
        <v>1.6646651999999997</v>
      </c>
      <c r="AA13">
        <v>0</v>
      </c>
      <c r="AB13">
        <v>3.34519016</v>
      </c>
      <c r="AC13">
        <v>2.4581713599999997</v>
      </c>
      <c r="AD13">
        <v>2.3151845999999998</v>
      </c>
      <c r="AE13">
        <v>7.3323449999999992</v>
      </c>
      <c r="AF13">
        <v>0</v>
      </c>
      <c r="AG13">
        <v>0</v>
      </c>
      <c r="AH13">
        <v>5.9412886</v>
      </c>
      <c r="AI13">
        <v>0</v>
      </c>
      <c r="AJ13">
        <v>0</v>
      </c>
      <c r="AK13">
        <v>12.956460000000002</v>
      </c>
      <c r="AL13">
        <v>11.804000000000002</v>
      </c>
      <c r="AM13">
        <v>1.3406171428571427</v>
      </c>
      <c r="AN13">
        <v>0</v>
      </c>
      <c r="AO13">
        <v>7.2361043999999985E-2</v>
      </c>
      <c r="AP13">
        <v>1.5943326</v>
      </c>
      <c r="AQ13">
        <v>0</v>
      </c>
      <c r="AR13">
        <v>12.618719999999998</v>
      </c>
      <c r="AS13">
        <v>8.337011519999999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24.962701011776907</v>
      </c>
      <c r="BB13">
        <f t="shared" si="0"/>
        <v>680.19832419821648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165.03162635895967</v>
      </c>
      <c r="L14">
        <v>63.621064535585042</v>
      </c>
      <c r="M14">
        <v>0</v>
      </c>
      <c r="N14">
        <v>30.005595541121739</v>
      </c>
      <c r="O14">
        <v>50.382675622432721</v>
      </c>
      <c r="P14">
        <v>62.239062371006362</v>
      </c>
      <c r="Q14">
        <v>5.2141543116490174</v>
      </c>
      <c r="R14">
        <v>10.768536405867971</v>
      </c>
      <c r="S14">
        <v>6.6986265618860514</v>
      </c>
      <c r="T14">
        <v>0</v>
      </c>
      <c r="U14">
        <v>190.14643525532486</v>
      </c>
      <c r="V14">
        <v>2.9642311111111113</v>
      </c>
      <c r="W14">
        <v>8.8423626541554938</v>
      </c>
      <c r="X14">
        <v>37.466307254036096</v>
      </c>
      <c r="Y14">
        <v>0</v>
      </c>
      <c r="Z14">
        <v>1.6646651999999997</v>
      </c>
      <c r="AA14">
        <v>0</v>
      </c>
      <c r="AB14">
        <v>3.34519016</v>
      </c>
      <c r="AC14">
        <v>2.4581713599999997</v>
      </c>
      <c r="AD14">
        <v>2.3151845999999998</v>
      </c>
      <c r="AE14">
        <v>7.3323449999999992</v>
      </c>
      <c r="AF14">
        <v>0</v>
      </c>
      <c r="AG14">
        <v>0</v>
      </c>
      <c r="AH14">
        <v>5.9412886</v>
      </c>
      <c r="AI14">
        <v>0</v>
      </c>
      <c r="AJ14">
        <v>0</v>
      </c>
      <c r="AK14">
        <v>12.956460000000002</v>
      </c>
      <c r="AL14">
        <v>11.804000000000002</v>
      </c>
      <c r="AM14">
        <v>1.3406171428571427</v>
      </c>
      <c r="AN14">
        <v>0</v>
      </c>
      <c r="AO14">
        <v>0.16936516799999998</v>
      </c>
      <c r="AP14">
        <v>1.5943326</v>
      </c>
      <c r="AQ14">
        <v>0</v>
      </c>
      <c r="AR14">
        <v>12.618719999999998</v>
      </c>
      <c r="AS14">
        <v>8.337011519999999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24.966134837776913</v>
      </c>
      <c r="BB14">
        <f t="shared" si="0"/>
        <v>680.2918944962164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165.03162635895967</v>
      </c>
      <c r="L15">
        <v>63.621064535585042</v>
      </c>
      <c r="M15">
        <v>0</v>
      </c>
      <c r="N15">
        <v>30.005595541121739</v>
      </c>
      <c r="O15">
        <v>50.382675622432721</v>
      </c>
      <c r="P15">
        <v>62.239062371006362</v>
      </c>
      <c r="Q15">
        <v>5.2141543116490174</v>
      </c>
      <c r="R15">
        <v>10.768536405867971</v>
      </c>
      <c r="S15">
        <v>6.6986265618860514</v>
      </c>
      <c r="T15">
        <v>0</v>
      </c>
      <c r="U15">
        <v>190.14643525532486</v>
      </c>
      <c r="V15">
        <v>2.9642311111111113</v>
      </c>
      <c r="W15">
        <v>8.8423626541554938</v>
      </c>
      <c r="X15">
        <v>37.466307254036096</v>
      </c>
      <c r="Y15">
        <v>0</v>
      </c>
      <c r="Z15">
        <v>1.6646651999999997</v>
      </c>
      <c r="AA15">
        <v>0</v>
      </c>
      <c r="AB15">
        <v>3.34519016</v>
      </c>
      <c r="AC15">
        <v>2.4581713599999997</v>
      </c>
      <c r="AD15">
        <v>2.3151845999999998</v>
      </c>
      <c r="AE15">
        <v>7.3323449999999992</v>
      </c>
      <c r="AF15">
        <v>0</v>
      </c>
      <c r="AG15">
        <v>0</v>
      </c>
      <c r="AH15">
        <v>5.9412886</v>
      </c>
      <c r="AI15">
        <v>0</v>
      </c>
      <c r="AJ15">
        <v>0</v>
      </c>
      <c r="AK15">
        <v>12.956460000000002</v>
      </c>
      <c r="AL15">
        <v>11.804000000000002</v>
      </c>
      <c r="AM15">
        <v>1.3406171428571427</v>
      </c>
      <c r="AN15">
        <v>0</v>
      </c>
      <c r="AO15">
        <v>9.0656663999999984E-2</v>
      </c>
      <c r="AP15">
        <v>1.5943326</v>
      </c>
      <c r="AQ15">
        <v>0</v>
      </c>
      <c r="AR15">
        <v>13.459967999999996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24.984807139776915</v>
      </c>
      <c r="BB15">
        <f t="shared" si="0"/>
        <v>680.80068545221638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165.03162635895967</v>
      </c>
      <c r="L16">
        <v>63.621064535585042</v>
      </c>
      <c r="M16">
        <v>0</v>
      </c>
      <c r="N16">
        <v>30.005595541121739</v>
      </c>
      <c r="O16">
        <v>50.382675622432721</v>
      </c>
      <c r="P16">
        <v>62.239062371006362</v>
      </c>
      <c r="Q16">
        <v>5.2141543116490174</v>
      </c>
      <c r="R16">
        <v>10.768536405867971</v>
      </c>
      <c r="S16">
        <v>6.6986265618860514</v>
      </c>
      <c r="T16">
        <v>0</v>
      </c>
      <c r="U16">
        <v>190.14643525532486</v>
      </c>
      <c r="V16">
        <v>2.9642311111111113</v>
      </c>
      <c r="W16">
        <v>8.8423626541554938</v>
      </c>
      <c r="X16">
        <v>37.466307254036096</v>
      </c>
      <c r="Y16">
        <v>0</v>
      </c>
      <c r="Z16">
        <v>1.6646651999999997</v>
      </c>
      <c r="AA16">
        <v>0</v>
      </c>
      <c r="AB16">
        <v>3.34519016</v>
      </c>
      <c r="AC16">
        <v>2.4581713599999997</v>
      </c>
      <c r="AD16">
        <v>2.3151845999999998</v>
      </c>
      <c r="AE16">
        <v>7.3323449999999992</v>
      </c>
      <c r="AF16">
        <v>0</v>
      </c>
      <c r="AG16">
        <v>0</v>
      </c>
      <c r="AH16">
        <v>5.9412886</v>
      </c>
      <c r="AI16">
        <v>0</v>
      </c>
      <c r="AJ16">
        <v>0</v>
      </c>
      <c r="AK16">
        <v>12.956460000000002</v>
      </c>
      <c r="AL16">
        <v>11.804000000000002</v>
      </c>
      <c r="AM16">
        <v>1.3406171428571427</v>
      </c>
      <c r="AN16">
        <v>0</v>
      </c>
      <c r="AO16">
        <v>9.5361251999999994E-2</v>
      </c>
      <c r="AP16">
        <v>1.5943326</v>
      </c>
      <c r="AQ16">
        <v>0</v>
      </c>
      <c r="AR16">
        <v>13.459967999999996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24.984973763776917</v>
      </c>
      <c r="BB16">
        <f t="shared" si="0"/>
        <v>680.80522341621634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165.03162635895967</v>
      </c>
      <c r="L17">
        <v>63.621064535585042</v>
      </c>
      <c r="M17">
        <v>0</v>
      </c>
      <c r="N17">
        <v>30.005595541121739</v>
      </c>
      <c r="O17">
        <v>50.382675622432721</v>
      </c>
      <c r="P17">
        <v>62.239062371006362</v>
      </c>
      <c r="Q17">
        <v>5.2141543116490174</v>
      </c>
      <c r="R17">
        <v>10.768536405867971</v>
      </c>
      <c r="S17">
        <v>6.6986265618860514</v>
      </c>
      <c r="T17">
        <v>0</v>
      </c>
      <c r="U17">
        <v>190.14643525532486</v>
      </c>
      <c r="V17">
        <v>2.9642311111111113</v>
      </c>
      <c r="W17">
        <v>8.8423626541554938</v>
      </c>
      <c r="X17">
        <v>37.466307254036096</v>
      </c>
      <c r="Y17">
        <v>0</v>
      </c>
      <c r="Z17">
        <v>1.6646651999999997</v>
      </c>
      <c r="AA17">
        <v>0</v>
      </c>
      <c r="AB17">
        <v>3.34519016</v>
      </c>
      <c r="AC17">
        <v>2.4581713599999997</v>
      </c>
      <c r="AD17">
        <v>2.3151845999999998</v>
      </c>
      <c r="AE17">
        <v>7.3323449999999992</v>
      </c>
      <c r="AF17">
        <v>0</v>
      </c>
      <c r="AG17">
        <v>0</v>
      </c>
      <c r="AH17">
        <v>5.9412886</v>
      </c>
      <c r="AI17">
        <v>0</v>
      </c>
      <c r="AJ17">
        <v>0</v>
      </c>
      <c r="AK17">
        <v>12.956460000000002</v>
      </c>
      <c r="AL17">
        <v>11.804000000000002</v>
      </c>
      <c r="AM17">
        <v>1.3406171428571427</v>
      </c>
      <c r="AN17">
        <v>0</v>
      </c>
      <c r="AO17">
        <v>6.3474599999999992E-2</v>
      </c>
      <c r="AP17">
        <v>1.5943326</v>
      </c>
      <c r="AQ17">
        <v>0</v>
      </c>
      <c r="AR17">
        <v>13.459967999999996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24.983844733776916</v>
      </c>
      <c r="BB17">
        <f t="shared" si="0"/>
        <v>680.77446579421633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165.03162635895967</v>
      </c>
      <c r="L18">
        <v>63.621064535585042</v>
      </c>
      <c r="M18">
        <v>0</v>
      </c>
      <c r="N18">
        <v>30.005595541121739</v>
      </c>
      <c r="O18">
        <v>50.382675622432721</v>
      </c>
      <c r="P18">
        <v>62.239062371006362</v>
      </c>
      <c r="Q18">
        <v>5.2141543116490174</v>
      </c>
      <c r="R18">
        <v>10.768536405867971</v>
      </c>
      <c r="S18">
        <v>6.6986265618860514</v>
      </c>
      <c r="T18">
        <v>0</v>
      </c>
      <c r="U18">
        <v>190.14643525532486</v>
      </c>
      <c r="V18">
        <v>2.9642311111111113</v>
      </c>
      <c r="W18">
        <v>8.8423626541554938</v>
      </c>
      <c r="X18">
        <v>37.466307254036096</v>
      </c>
      <c r="Y18">
        <v>0</v>
      </c>
      <c r="Z18">
        <v>1.6646651999999997</v>
      </c>
      <c r="AA18">
        <v>0</v>
      </c>
      <c r="AB18">
        <v>3.34519016</v>
      </c>
      <c r="AC18">
        <v>2.4581713599999997</v>
      </c>
      <c r="AD18">
        <v>2.3151845999999998</v>
      </c>
      <c r="AE18">
        <v>10.754106</v>
      </c>
      <c r="AF18">
        <v>0</v>
      </c>
      <c r="AG18">
        <v>0</v>
      </c>
      <c r="AH18">
        <v>5.9412886</v>
      </c>
      <c r="AI18">
        <v>0</v>
      </c>
      <c r="AJ18">
        <v>0</v>
      </c>
      <c r="AK18">
        <v>12.956460000000002</v>
      </c>
      <c r="AL18">
        <v>11.804000000000002</v>
      </c>
      <c r="AM18">
        <v>1.3406171428571427</v>
      </c>
      <c r="AN18">
        <v>0</v>
      </c>
      <c r="AO18">
        <v>5.9516771999999989E-2</v>
      </c>
      <c r="AP18">
        <v>0.45552360000000003</v>
      </c>
      <c r="AQ18">
        <v>0</v>
      </c>
      <c r="AR18">
        <v>13.459967999999996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25.064521229776911</v>
      </c>
      <c r="BB18">
        <f t="shared" si="0"/>
        <v>682.97278347021631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165.03162635895967</v>
      </c>
      <c r="L19">
        <v>63.621064535585042</v>
      </c>
      <c r="M19">
        <v>0</v>
      </c>
      <c r="N19">
        <v>30.005595541121739</v>
      </c>
      <c r="O19">
        <v>50.382675622432721</v>
      </c>
      <c r="P19">
        <v>62.239062371006362</v>
      </c>
      <c r="Q19">
        <v>5.2141543116490174</v>
      </c>
      <c r="R19">
        <v>10.768536405867971</v>
      </c>
      <c r="S19">
        <v>6.6986265618860514</v>
      </c>
      <c r="T19">
        <v>0</v>
      </c>
      <c r="U19">
        <v>190.14643525532486</v>
      </c>
      <c r="V19">
        <v>2.9642311111111113</v>
      </c>
      <c r="W19">
        <v>8.8423626541554938</v>
      </c>
      <c r="X19">
        <v>37.466307254036096</v>
      </c>
      <c r="Y19">
        <v>0</v>
      </c>
      <c r="Z19">
        <v>1.6646651999999997</v>
      </c>
      <c r="AA19">
        <v>1.785874</v>
      </c>
      <c r="AB19">
        <v>3.34519016</v>
      </c>
      <c r="AC19">
        <v>4.9163427199999985</v>
      </c>
      <c r="AD19">
        <v>2.3151845999999998</v>
      </c>
      <c r="AE19">
        <v>10.754106</v>
      </c>
      <c r="AF19">
        <v>0</v>
      </c>
      <c r="AG19">
        <v>0</v>
      </c>
      <c r="AH19">
        <v>5.9412886</v>
      </c>
      <c r="AI19">
        <v>0</v>
      </c>
      <c r="AJ19">
        <v>0</v>
      </c>
      <c r="AK19">
        <v>12.956460000000002</v>
      </c>
      <c r="AL19">
        <v>11.804000000000002</v>
      </c>
      <c r="AM19">
        <v>1.3406171428571427</v>
      </c>
      <c r="AN19">
        <v>0</v>
      </c>
      <c r="AO19">
        <v>5.675376E-2</v>
      </c>
      <c r="AP19">
        <v>0.45552360000000003</v>
      </c>
      <c r="AQ19">
        <v>0</v>
      </c>
      <c r="AR19">
        <v>12.618719999999998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25.18488217777691</v>
      </c>
      <c r="BB19">
        <f t="shared" si="0"/>
        <v>686.25245687021629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165.03162635895967</v>
      </c>
      <c r="L20">
        <v>63.621064535585042</v>
      </c>
      <c r="M20">
        <v>0</v>
      </c>
      <c r="N20">
        <v>30.005595541121739</v>
      </c>
      <c r="O20">
        <v>50.382675622432721</v>
      </c>
      <c r="P20">
        <v>62.239062371006362</v>
      </c>
      <c r="Q20">
        <v>5.2141543116490174</v>
      </c>
      <c r="R20">
        <v>10.768536405867971</v>
      </c>
      <c r="S20">
        <v>6.6986265618860514</v>
      </c>
      <c r="T20">
        <v>0</v>
      </c>
      <c r="U20">
        <v>190.14643525532486</v>
      </c>
      <c r="V20">
        <v>2.9642311111111113</v>
      </c>
      <c r="W20">
        <v>8.8423626541554938</v>
      </c>
      <c r="X20">
        <v>37.466307254036096</v>
      </c>
      <c r="Y20">
        <v>0</v>
      </c>
      <c r="Z20">
        <v>1.6646651999999997</v>
      </c>
      <c r="AA20">
        <v>3.5685374400000005</v>
      </c>
      <c r="AB20">
        <v>6.6700654000000004</v>
      </c>
      <c r="AC20">
        <v>4.9163427199999985</v>
      </c>
      <c r="AD20">
        <v>2.3151845999999998</v>
      </c>
      <c r="AE20">
        <v>10.754106</v>
      </c>
      <c r="AF20">
        <v>0</v>
      </c>
      <c r="AG20">
        <v>0</v>
      </c>
      <c r="AH20">
        <v>5.9412886</v>
      </c>
      <c r="AI20">
        <v>0</v>
      </c>
      <c r="AJ20">
        <v>0</v>
      </c>
      <c r="AK20">
        <v>12.956460000000002</v>
      </c>
      <c r="AL20">
        <v>11.804000000000002</v>
      </c>
      <c r="AM20">
        <v>1.3406171428571427</v>
      </c>
      <c r="AN20">
        <v>0</v>
      </c>
      <c r="AO20">
        <v>3.7487351999999995E-2</v>
      </c>
      <c r="AP20">
        <v>0.45552360000000003</v>
      </c>
      <c r="AQ20">
        <v>0</v>
      </c>
      <c r="AR20">
        <v>12.618719999999998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25.365007293776916</v>
      </c>
      <c r="BB20">
        <f t="shared" si="0"/>
        <v>691.16060402621622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165.03162635895967</v>
      </c>
      <c r="L21">
        <v>63.621064535585042</v>
      </c>
      <c r="M21">
        <v>0</v>
      </c>
      <c r="N21">
        <v>30.005595541121739</v>
      </c>
      <c r="O21">
        <v>50.382675622432721</v>
      </c>
      <c r="P21">
        <v>62.239062371006362</v>
      </c>
      <c r="Q21">
        <v>5.2141543116490174</v>
      </c>
      <c r="R21">
        <v>10.768536405867971</v>
      </c>
      <c r="S21">
        <v>6.6986265618860514</v>
      </c>
      <c r="T21">
        <v>0</v>
      </c>
      <c r="U21">
        <v>190.14643525532486</v>
      </c>
      <c r="V21">
        <v>2.9642311111111113</v>
      </c>
      <c r="W21">
        <v>8.8423626541554938</v>
      </c>
      <c r="X21">
        <v>37.466307254036096</v>
      </c>
      <c r="Y21">
        <v>0</v>
      </c>
      <c r="Z21">
        <v>1.6646651999999997</v>
      </c>
      <c r="AA21">
        <v>5.3576220000000001</v>
      </c>
      <c r="AB21">
        <v>6.6700654000000004</v>
      </c>
      <c r="AC21">
        <v>4.9163427199999985</v>
      </c>
      <c r="AD21">
        <v>4.6303691999999996</v>
      </c>
      <c r="AE21">
        <v>10.754106</v>
      </c>
      <c r="AF21">
        <v>0</v>
      </c>
      <c r="AG21">
        <v>0</v>
      </c>
      <c r="AH21">
        <v>5.9412886</v>
      </c>
      <c r="AI21">
        <v>0</v>
      </c>
      <c r="AJ21">
        <v>0</v>
      </c>
      <c r="AK21">
        <v>12.956460000000002</v>
      </c>
      <c r="AL21">
        <v>8.8530000000000015</v>
      </c>
      <c r="AM21">
        <v>1.3406171428571427</v>
      </c>
      <c r="AN21">
        <v>0</v>
      </c>
      <c r="AO21">
        <v>1.3217652000000002E-2</v>
      </c>
      <c r="AP21">
        <v>0.45552360000000003</v>
      </c>
      <c r="AQ21">
        <v>0</v>
      </c>
      <c r="AR21">
        <v>12.618719999999998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25.40497391377691</v>
      </c>
      <c r="BB21">
        <f t="shared" si="0"/>
        <v>692.24963686621629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165.03162635895967</v>
      </c>
      <c r="L22">
        <v>63.621064535585042</v>
      </c>
      <c r="M22">
        <v>0</v>
      </c>
      <c r="N22">
        <v>30.005595541121739</v>
      </c>
      <c r="O22">
        <v>50.382675622432721</v>
      </c>
      <c r="P22">
        <v>62.239062371006362</v>
      </c>
      <c r="Q22">
        <v>5.2141543116490174</v>
      </c>
      <c r="R22">
        <v>10.768536405867971</v>
      </c>
      <c r="S22">
        <v>6.6986265618860514</v>
      </c>
      <c r="T22">
        <v>0</v>
      </c>
      <c r="U22">
        <v>190.14643525532486</v>
      </c>
      <c r="V22">
        <v>2.9642311111111113</v>
      </c>
      <c r="W22">
        <v>8.8423626541554938</v>
      </c>
      <c r="X22">
        <v>37.466307254036096</v>
      </c>
      <c r="Y22">
        <v>0</v>
      </c>
      <c r="Z22">
        <v>1.6646651999999997</v>
      </c>
      <c r="AA22">
        <v>7.1370748799999992</v>
      </c>
      <c r="AB22">
        <v>6.6700654000000004</v>
      </c>
      <c r="AC22">
        <v>4.9163427199999985</v>
      </c>
      <c r="AD22">
        <v>4.6303691999999996</v>
      </c>
      <c r="AE22">
        <v>10.754106</v>
      </c>
      <c r="AF22">
        <v>0</v>
      </c>
      <c r="AG22">
        <v>0</v>
      </c>
      <c r="AH22">
        <v>6.2299342000000006</v>
      </c>
      <c r="AI22">
        <v>0</v>
      </c>
      <c r="AJ22">
        <v>0</v>
      </c>
      <c r="AK22">
        <v>12.956460000000002</v>
      </c>
      <c r="AL22">
        <v>8.8530000000000015</v>
      </c>
      <c r="AM22">
        <v>2.6812342857142855</v>
      </c>
      <c r="AN22">
        <v>0</v>
      </c>
      <c r="AO22">
        <v>5.9516771999999989E-2</v>
      </c>
      <c r="AP22">
        <v>0.45552360000000003</v>
      </c>
      <c r="AQ22">
        <v>0</v>
      </c>
      <c r="AR22">
        <v>12.618719999999998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25.527281681522933</v>
      </c>
      <c r="BB22">
        <f t="shared" si="0"/>
        <v>695.58234384132743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165.03162635895967</v>
      </c>
      <c r="L23">
        <v>63.621064535585042</v>
      </c>
      <c r="M23">
        <v>0</v>
      </c>
      <c r="N23">
        <v>30.005595541121739</v>
      </c>
      <c r="O23">
        <v>50.382675622432721</v>
      </c>
      <c r="P23">
        <v>62.239062371006362</v>
      </c>
      <c r="Q23">
        <v>5.2141543116490174</v>
      </c>
      <c r="R23">
        <v>10.768536405867971</v>
      </c>
      <c r="S23">
        <v>6.6986265618860514</v>
      </c>
      <c r="T23">
        <v>0</v>
      </c>
      <c r="U23">
        <v>190.14643525532486</v>
      </c>
      <c r="V23">
        <v>2.9642311111111113</v>
      </c>
      <c r="W23">
        <v>8.8423626541554938</v>
      </c>
      <c r="X23">
        <v>37.466307254036096</v>
      </c>
      <c r="Y23">
        <v>0</v>
      </c>
      <c r="Z23">
        <v>1.6646651999999997</v>
      </c>
      <c r="AA23">
        <v>7.1370748799999992</v>
      </c>
      <c r="AB23">
        <v>6.6700654000000004</v>
      </c>
      <c r="AC23">
        <v>4.9163427199999985</v>
      </c>
      <c r="AD23">
        <v>4.6303691999999996</v>
      </c>
      <c r="AE23">
        <v>12.556885224000002</v>
      </c>
      <c r="AF23">
        <v>0</v>
      </c>
      <c r="AG23">
        <v>0</v>
      </c>
      <c r="AH23">
        <v>11.8825772</v>
      </c>
      <c r="AI23">
        <v>0.64668399999999981</v>
      </c>
      <c r="AJ23">
        <v>0</v>
      </c>
      <c r="AK23">
        <v>12.956460000000002</v>
      </c>
      <c r="AL23">
        <v>8.8530000000000015</v>
      </c>
      <c r="AM23">
        <v>4.0218514285714289</v>
      </c>
      <c r="AN23">
        <v>0</v>
      </c>
      <c r="AO23">
        <v>0</v>
      </c>
      <c r="AP23">
        <v>0.39044879999999993</v>
      </c>
      <c r="AQ23">
        <v>0</v>
      </c>
      <c r="AR23">
        <v>13.459967999999996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25.886923747300724</v>
      </c>
      <c r="BB23">
        <f t="shared" si="0"/>
        <v>705.38208157040674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165.03162635895967</v>
      </c>
      <c r="L24">
        <v>63.621064535585042</v>
      </c>
      <c r="M24">
        <v>0</v>
      </c>
      <c r="N24">
        <v>30.005595541121739</v>
      </c>
      <c r="O24">
        <v>50.382675622432721</v>
      </c>
      <c r="P24">
        <v>62.239062371006362</v>
      </c>
      <c r="Q24">
        <v>5.2141543116490174</v>
      </c>
      <c r="R24">
        <v>10.768536405867971</v>
      </c>
      <c r="S24">
        <v>6.6986265618860514</v>
      </c>
      <c r="T24">
        <v>0</v>
      </c>
      <c r="U24">
        <v>190.14643525532486</v>
      </c>
      <c r="V24">
        <v>2.9642311111111113</v>
      </c>
      <c r="W24">
        <v>8.8423626541554938</v>
      </c>
      <c r="X24">
        <v>37.466307254036096</v>
      </c>
      <c r="Y24">
        <v>0</v>
      </c>
      <c r="Z24">
        <v>1.6646651999999997</v>
      </c>
      <c r="AA24">
        <v>7.1370748799999992</v>
      </c>
      <c r="AB24">
        <v>6.6700654000000004</v>
      </c>
      <c r="AC24">
        <v>4.9163427199999985</v>
      </c>
      <c r="AD24">
        <v>4.6303691999999996</v>
      </c>
      <c r="AE24">
        <v>12.556885224000002</v>
      </c>
      <c r="AF24">
        <v>0</v>
      </c>
      <c r="AG24">
        <v>0</v>
      </c>
      <c r="AH24">
        <v>17.8238658</v>
      </c>
      <c r="AI24">
        <v>1.9400519999999997</v>
      </c>
      <c r="AJ24">
        <v>0</v>
      </c>
      <c r="AK24">
        <v>12.956460000000002</v>
      </c>
      <c r="AL24">
        <v>8.8530000000000015</v>
      </c>
      <c r="AM24">
        <v>4.0218514285714289</v>
      </c>
      <c r="AN24">
        <v>0</v>
      </c>
      <c r="AO24">
        <v>0</v>
      </c>
      <c r="AP24">
        <v>0.39044879999999993</v>
      </c>
      <c r="AQ24">
        <v>0</v>
      </c>
      <c r="AR24">
        <v>13.459967999999996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26.143030677300725</v>
      </c>
      <c r="BB24">
        <f t="shared" si="0"/>
        <v>712.36063124040663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165.03162635895967</v>
      </c>
      <c r="L25">
        <v>63.621064535585042</v>
      </c>
      <c r="M25">
        <v>0</v>
      </c>
      <c r="N25">
        <v>30.005595541121739</v>
      </c>
      <c r="O25">
        <v>50.382675622432721</v>
      </c>
      <c r="P25">
        <v>62.239062371006362</v>
      </c>
      <c r="Q25">
        <v>5.2141543116490174</v>
      </c>
      <c r="R25">
        <v>10.768536405867971</v>
      </c>
      <c r="S25">
        <v>6.6986265618860514</v>
      </c>
      <c r="T25">
        <v>0</v>
      </c>
      <c r="U25">
        <v>190.14643525532486</v>
      </c>
      <c r="V25">
        <v>2.9642311111111113</v>
      </c>
      <c r="W25">
        <v>8.8423626541554938</v>
      </c>
      <c r="X25">
        <v>37.466307254036096</v>
      </c>
      <c r="Y25">
        <v>0</v>
      </c>
      <c r="Z25">
        <v>3.3293303999999999</v>
      </c>
      <c r="AA25">
        <v>7.1370748799999992</v>
      </c>
      <c r="AB25">
        <v>6.6700654000000004</v>
      </c>
      <c r="AC25">
        <v>4.9163427199999985</v>
      </c>
      <c r="AD25">
        <v>4.6303691999999996</v>
      </c>
      <c r="AE25">
        <v>12.556885224000002</v>
      </c>
      <c r="AF25">
        <v>0</v>
      </c>
      <c r="AG25">
        <v>0</v>
      </c>
      <c r="AH25">
        <v>17.8238658</v>
      </c>
      <c r="AI25">
        <v>8.4068919999999991</v>
      </c>
      <c r="AJ25">
        <v>0</v>
      </c>
      <c r="AK25">
        <v>12.956460000000002</v>
      </c>
      <c r="AL25">
        <v>8.8530000000000015</v>
      </c>
      <c r="AM25">
        <v>4.0218514285714289</v>
      </c>
      <c r="AN25">
        <v>0</v>
      </c>
      <c r="AO25">
        <v>0</v>
      </c>
      <c r="AP25">
        <v>0.39044879999999993</v>
      </c>
      <c r="AQ25">
        <v>0</v>
      </c>
      <c r="AR25">
        <v>13.459967999999996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26.430885829300724</v>
      </c>
      <c r="BB25">
        <f t="shared" si="0"/>
        <v>720.20428128840672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165.03162635895967</v>
      </c>
      <c r="L26">
        <v>63.621064535585042</v>
      </c>
      <c r="M26">
        <v>0</v>
      </c>
      <c r="N26">
        <v>30.005595541121739</v>
      </c>
      <c r="O26">
        <v>50.382675622432721</v>
      </c>
      <c r="P26">
        <v>62.239062371006362</v>
      </c>
      <c r="Q26">
        <v>5.2141543116490174</v>
      </c>
      <c r="R26">
        <v>10.768536405867971</v>
      </c>
      <c r="S26">
        <v>6.6986265618860514</v>
      </c>
      <c r="T26">
        <v>0</v>
      </c>
      <c r="U26">
        <v>190.14643525532486</v>
      </c>
      <c r="V26">
        <v>2.9642311111111113</v>
      </c>
      <c r="W26">
        <v>8.8423626541554938</v>
      </c>
      <c r="X26">
        <v>37.466307254036096</v>
      </c>
      <c r="Y26">
        <v>0</v>
      </c>
      <c r="Z26">
        <v>3.3293303999999999</v>
      </c>
      <c r="AA26">
        <v>7.1370748799999992</v>
      </c>
      <c r="AB26">
        <v>6.6700654000000004</v>
      </c>
      <c r="AC26">
        <v>4.9163427199999985</v>
      </c>
      <c r="AD26">
        <v>4.6303691999999996</v>
      </c>
      <c r="AE26">
        <v>12.556885224000002</v>
      </c>
      <c r="AF26">
        <v>0</v>
      </c>
      <c r="AG26">
        <v>0</v>
      </c>
      <c r="AH26">
        <v>17.8238658</v>
      </c>
      <c r="AI26">
        <v>12.610338000000002</v>
      </c>
      <c r="AJ26">
        <v>0</v>
      </c>
      <c r="AK26">
        <v>12.956460000000002</v>
      </c>
      <c r="AL26">
        <v>8.8530000000000015</v>
      </c>
      <c r="AM26">
        <v>4.0218514285714289</v>
      </c>
      <c r="AN26">
        <v>0</v>
      </c>
      <c r="AO26">
        <v>0</v>
      </c>
      <c r="AP26">
        <v>0.39044879999999993</v>
      </c>
      <c r="AQ26">
        <v>0</v>
      </c>
      <c r="AR26">
        <v>13.459967999999996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26.579687919300728</v>
      </c>
      <c r="BB26">
        <f t="shared" si="0"/>
        <v>724.2589251984067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165.03162635895967</v>
      </c>
      <c r="L27">
        <v>63.621064535585042</v>
      </c>
      <c r="M27">
        <v>0</v>
      </c>
      <c r="N27">
        <v>30.005595541121739</v>
      </c>
      <c r="O27">
        <v>50.382675622432721</v>
      </c>
      <c r="P27">
        <v>62.239062371006362</v>
      </c>
      <c r="Q27">
        <v>5.2141543116490174</v>
      </c>
      <c r="R27">
        <v>10.768536405867971</v>
      </c>
      <c r="S27">
        <v>6.6986265618860514</v>
      </c>
      <c r="T27">
        <v>0</v>
      </c>
      <c r="U27">
        <v>190.14643525532486</v>
      </c>
      <c r="V27">
        <v>2.9642311111111113</v>
      </c>
      <c r="W27">
        <v>8.8423626541554938</v>
      </c>
      <c r="X27">
        <v>37.466307254036096</v>
      </c>
      <c r="Y27">
        <v>0</v>
      </c>
      <c r="Z27">
        <v>3.3293303999999999</v>
      </c>
      <c r="AA27">
        <v>7.1370748799999992</v>
      </c>
      <c r="AB27">
        <v>6.6700654000000004</v>
      </c>
      <c r="AC27">
        <v>4.9163427199999985</v>
      </c>
      <c r="AD27">
        <v>4.6303691999999996</v>
      </c>
      <c r="AE27">
        <v>12.556885224000002</v>
      </c>
      <c r="AF27">
        <v>0</v>
      </c>
      <c r="AG27">
        <v>0</v>
      </c>
      <c r="AH27">
        <v>17.8238658</v>
      </c>
      <c r="AI27">
        <v>12.610338000000002</v>
      </c>
      <c r="AJ27">
        <v>0</v>
      </c>
      <c r="AK27">
        <v>12.956460000000002</v>
      </c>
      <c r="AL27">
        <v>8.8530000000000015</v>
      </c>
      <c r="AM27">
        <v>4.0218514285714289</v>
      </c>
      <c r="AN27">
        <v>0</v>
      </c>
      <c r="AO27">
        <v>0</v>
      </c>
      <c r="AP27">
        <v>0.39044879999999993</v>
      </c>
      <c r="AQ27">
        <v>0</v>
      </c>
      <c r="AR27">
        <v>12.618719999999998</v>
      </c>
      <c r="AS27">
        <v>8.1019352820000012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26.549907689300728</v>
      </c>
      <c r="BB27">
        <f t="shared" si="0"/>
        <v>723.44745742840666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165.03162635895967</v>
      </c>
      <c r="L28">
        <v>63.621064535585042</v>
      </c>
      <c r="M28">
        <v>0</v>
      </c>
      <c r="N28">
        <v>30.005595541121739</v>
      </c>
      <c r="O28">
        <v>50.382675622432721</v>
      </c>
      <c r="P28">
        <v>62.239062371006362</v>
      </c>
      <c r="Q28">
        <v>5.2141543116490174</v>
      </c>
      <c r="R28">
        <v>10.768536405867971</v>
      </c>
      <c r="S28">
        <v>6.6986265618860514</v>
      </c>
      <c r="T28">
        <v>0</v>
      </c>
      <c r="U28">
        <v>190.14643525532486</v>
      </c>
      <c r="V28">
        <v>2.9642311111111113</v>
      </c>
      <c r="W28">
        <v>8.8423626541554938</v>
      </c>
      <c r="X28">
        <v>37.466307254036096</v>
      </c>
      <c r="Y28">
        <v>0</v>
      </c>
      <c r="Z28">
        <v>3.3293303999999999</v>
      </c>
      <c r="AA28">
        <v>7.1370748799999992</v>
      </c>
      <c r="AB28">
        <v>6.6700654000000004</v>
      </c>
      <c r="AC28">
        <v>4.9163427199999985</v>
      </c>
      <c r="AD28">
        <v>4.6303691999999996</v>
      </c>
      <c r="AE28">
        <v>12.556885224000002</v>
      </c>
      <c r="AF28">
        <v>0</v>
      </c>
      <c r="AG28">
        <v>0</v>
      </c>
      <c r="AH28">
        <v>17.8238658</v>
      </c>
      <c r="AI28">
        <v>12.610338000000002</v>
      </c>
      <c r="AJ28">
        <v>0</v>
      </c>
      <c r="AK28">
        <v>12.956460000000002</v>
      </c>
      <c r="AL28">
        <v>8.8530000000000015</v>
      </c>
      <c r="AM28">
        <v>4.0218514285714289</v>
      </c>
      <c r="AN28">
        <v>0</v>
      </c>
      <c r="AO28">
        <v>0</v>
      </c>
      <c r="AP28">
        <v>0.39044879999999993</v>
      </c>
      <c r="AQ28">
        <v>0</v>
      </c>
      <c r="AR28">
        <v>12.618719999999998</v>
      </c>
      <c r="AS28">
        <v>8.1019352820000012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26.549907689300728</v>
      </c>
      <c r="BB28">
        <f t="shared" si="0"/>
        <v>723.44745742840666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165.03162635895967</v>
      </c>
      <c r="L29">
        <v>63.621064535585042</v>
      </c>
      <c r="M29">
        <v>0</v>
      </c>
      <c r="N29">
        <v>30.005595541121739</v>
      </c>
      <c r="O29">
        <v>50.382675622432721</v>
      </c>
      <c r="P29">
        <v>62.239062371006362</v>
      </c>
      <c r="Q29">
        <v>5.2141543116490174</v>
      </c>
      <c r="R29">
        <v>10.768536405867971</v>
      </c>
      <c r="S29">
        <v>6.6986265618860514</v>
      </c>
      <c r="T29">
        <v>0</v>
      </c>
      <c r="U29">
        <v>190.14643525532486</v>
      </c>
      <c r="V29">
        <v>2.9642311111111113</v>
      </c>
      <c r="W29">
        <v>8.8423626541554938</v>
      </c>
      <c r="X29">
        <v>37.466307254036096</v>
      </c>
      <c r="Y29">
        <v>0</v>
      </c>
      <c r="Z29">
        <v>3.3293303999999999</v>
      </c>
      <c r="AA29">
        <v>7.1370748799999992</v>
      </c>
      <c r="AB29">
        <v>6.6700654000000004</v>
      </c>
      <c r="AC29">
        <v>4.9163427199999985</v>
      </c>
      <c r="AD29">
        <v>4.6303691999999996</v>
      </c>
      <c r="AE29">
        <v>12.556885224000002</v>
      </c>
      <c r="AF29">
        <v>0</v>
      </c>
      <c r="AG29">
        <v>0</v>
      </c>
      <c r="AH29">
        <v>17.8238658</v>
      </c>
      <c r="AI29">
        <v>12.610338000000002</v>
      </c>
      <c r="AJ29">
        <v>0</v>
      </c>
      <c r="AK29">
        <v>12.956460000000002</v>
      </c>
      <c r="AL29">
        <v>8.8530000000000015</v>
      </c>
      <c r="AM29">
        <v>4.0218514285714289</v>
      </c>
      <c r="AN29">
        <v>0</v>
      </c>
      <c r="AO29">
        <v>0</v>
      </c>
      <c r="AP29">
        <v>0.39044879999999993</v>
      </c>
      <c r="AQ29">
        <v>0</v>
      </c>
      <c r="AR29">
        <v>12.618719999999998</v>
      </c>
      <c r="AS29">
        <v>8.1019352820000012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26.549907689300728</v>
      </c>
      <c r="BB29">
        <f t="shared" si="0"/>
        <v>723.44745742840666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165.03162635895967</v>
      </c>
      <c r="L30">
        <v>63.621064535585042</v>
      </c>
      <c r="M30">
        <v>0</v>
      </c>
      <c r="N30">
        <v>30.005595541121739</v>
      </c>
      <c r="O30">
        <v>50.382675622432721</v>
      </c>
      <c r="P30">
        <v>62.239062371006362</v>
      </c>
      <c r="Q30">
        <v>5.2141543116490174</v>
      </c>
      <c r="R30">
        <v>10.768536405867971</v>
      </c>
      <c r="S30">
        <v>6.6986265618860514</v>
      </c>
      <c r="T30">
        <v>0</v>
      </c>
      <c r="U30">
        <v>190.14643525532486</v>
      </c>
      <c r="V30">
        <v>2.9642311111111113</v>
      </c>
      <c r="W30">
        <v>8.8423626541554938</v>
      </c>
      <c r="X30">
        <v>37.466307254036096</v>
      </c>
      <c r="Y30">
        <v>0</v>
      </c>
      <c r="Z30">
        <v>3.3293303999999999</v>
      </c>
      <c r="AA30">
        <v>3.5685374400000005</v>
      </c>
      <c r="AB30">
        <v>6.6700654000000004</v>
      </c>
      <c r="AC30">
        <v>4.9163427199999985</v>
      </c>
      <c r="AD30">
        <v>4.6303691999999996</v>
      </c>
      <c r="AE30">
        <v>10.754106</v>
      </c>
      <c r="AF30">
        <v>0</v>
      </c>
      <c r="AG30">
        <v>0</v>
      </c>
      <c r="AH30">
        <v>17.8238658</v>
      </c>
      <c r="AI30">
        <v>8.4068919999999991</v>
      </c>
      <c r="AJ30">
        <v>0</v>
      </c>
      <c r="AK30">
        <v>12.956460000000002</v>
      </c>
      <c r="AL30">
        <v>8.8530000000000015</v>
      </c>
      <c r="AM30">
        <v>2.6812342857142855</v>
      </c>
      <c r="AN30">
        <v>0</v>
      </c>
      <c r="AO30">
        <v>0</v>
      </c>
      <c r="AP30">
        <v>0.39044879999999993</v>
      </c>
      <c r="AQ30">
        <v>0</v>
      </c>
      <c r="AR30">
        <v>12.618719999999998</v>
      </c>
      <c r="AS30">
        <v>8.1019352820000012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26.163503167522943</v>
      </c>
      <c r="BB30">
        <f t="shared" si="0"/>
        <v>712.91848214332742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165.03162635895967</v>
      </c>
      <c r="L31">
        <v>63.621064535585042</v>
      </c>
      <c r="M31">
        <v>0</v>
      </c>
      <c r="N31">
        <v>30.005595541121739</v>
      </c>
      <c r="O31">
        <v>50.382675622432721</v>
      </c>
      <c r="P31">
        <v>62.239062371006362</v>
      </c>
      <c r="Q31">
        <v>5.2141543116490174</v>
      </c>
      <c r="R31">
        <v>10.768536405867971</v>
      </c>
      <c r="S31">
        <v>6.6986265618860514</v>
      </c>
      <c r="T31">
        <v>0</v>
      </c>
      <c r="U31">
        <v>190.14643525532486</v>
      </c>
      <c r="V31">
        <v>2.9642311111111113</v>
      </c>
      <c r="W31">
        <v>8.8423626541554938</v>
      </c>
      <c r="X31">
        <v>37.466307254036096</v>
      </c>
      <c r="Y31">
        <v>0</v>
      </c>
      <c r="Z31">
        <v>3.3293303999999999</v>
      </c>
      <c r="AA31">
        <v>3.5685374400000005</v>
      </c>
      <c r="AB31">
        <v>6.6700654000000004</v>
      </c>
      <c r="AC31">
        <v>4.9163427199999985</v>
      </c>
      <c r="AD31">
        <v>4.6303691999999996</v>
      </c>
      <c r="AE31">
        <v>10.754106</v>
      </c>
      <c r="AF31">
        <v>0</v>
      </c>
      <c r="AG31">
        <v>0</v>
      </c>
      <c r="AH31">
        <v>17.8238658</v>
      </c>
      <c r="AI31">
        <v>1.6167099999999996</v>
      </c>
      <c r="AJ31">
        <v>0</v>
      </c>
      <c r="AK31">
        <v>12.956460000000002</v>
      </c>
      <c r="AL31">
        <v>8.8530000000000015</v>
      </c>
      <c r="AM31">
        <v>1.3406171428571427</v>
      </c>
      <c r="AN31">
        <v>0</v>
      </c>
      <c r="AO31">
        <v>0</v>
      </c>
      <c r="AP31">
        <v>0.39044879999999993</v>
      </c>
      <c r="AQ31">
        <v>0</v>
      </c>
      <c r="AR31">
        <v>12.618719999999998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25.875672743776914</v>
      </c>
      <c r="BB31">
        <f t="shared" si="0"/>
        <v>705.0755134242163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165.03162635895967</v>
      </c>
      <c r="L32">
        <v>63.621064535585042</v>
      </c>
      <c r="M32">
        <v>0</v>
      </c>
      <c r="N32">
        <v>30.005595541121739</v>
      </c>
      <c r="O32">
        <v>50.382675622432721</v>
      </c>
      <c r="P32">
        <v>62.239062371006362</v>
      </c>
      <c r="Q32">
        <v>5.2141543116490174</v>
      </c>
      <c r="R32">
        <v>10.768536405867971</v>
      </c>
      <c r="S32">
        <v>6.6986265618860514</v>
      </c>
      <c r="T32">
        <v>0</v>
      </c>
      <c r="U32">
        <v>190.14643525532486</v>
      </c>
      <c r="V32">
        <v>2.9642311111111113</v>
      </c>
      <c r="W32">
        <v>8.8423626541554938</v>
      </c>
      <c r="X32">
        <v>37.466307254036096</v>
      </c>
      <c r="Y32">
        <v>0</v>
      </c>
      <c r="Z32">
        <v>3.3293303999999999</v>
      </c>
      <c r="AA32">
        <v>0</v>
      </c>
      <c r="AB32">
        <v>6.6700654000000004</v>
      </c>
      <c r="AC32">
        <v>4.9163427199999985</v>
      </c>
      <c r="AD32">
        <v>4.6303691999999996</v>
      </c>
      <c r="AE32">
        <v>10.754106</v>
      </c>
      <c r="AF32">
        <v>0</v>
      </c>
      <c r="AG32">
        <v>0</v>
      </c>
      <c r="AH32">
        <v>17.8238658</v>
      </c>
      <c r="AI32">
        <v>0.64668399999999981</v>
      </c>
      <c r="AJ32">
        <v>0</v>
      </c>
      <c r="AK32">
        <v>12.956460000000002</v>
      </c>
      <c r="AL32">
        <v>8.8530000000000015</v>
      </c>
      <c r="AM32">
        <v>1.3406171428571427</v>
      </c>
      <c r="AN32">
        <v>0</v>
      </c>
      <c r="AO32">
        <v>0</v>
      </c>
      <c r="AP32">
        <v>0.39044879999999993</v>
      </c>
      <c r="AQ32">
        <v>0</v>
      </c>
      <c r="AR32">
        <v>12.618719999999998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25.715007583776913</v>
      </c>
      <c r="BB32">
        <f t="shared" si="0"/>
        <v>700.69761514421634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165.03162635895967</v>
      </c>
      <c r="L33">
        <v>63.621064535585042</v>
      </c>
      <c r="M33">
        <v>0</v>
      </c>
      <c r="N33">
        <v>30.005595541121739</v>
      </c>
      <c r="O33">
        <v>50.382675622432721</v>
      </c>
      <c r="P33">
        <v>62.239062371006362</v>
      </c>
      <c r="Q33">
        <v>5.2141543116490174</v>
      </c>
      <c r="R33">
        <v>10.768536405867971</v>
      </c>
      <c r="S33">
        <v>6.6986265618860514</v>
      </c>
      <c r="T33">
        <v>0</v>
      </c>
      <c r="U33">
        <v>190.14643525532486</v>
      </c>
      <c r="V33">
        <v>2.9642311111111113</v>
      </c>
      <c r="W33">
        <v>8.8423626541554938</v>
      </c>
      <c r="X33">
        <v>37.466307254036096</v>
      </c>
      <c r="Y33">
        <v>0</v>
      </c>
      <c r="Z33">
        <v>3.3293303999999999</v>
      </c>
      <c r="AA33">
        <v>0</v>
      </c>
      <c r="AB33">
        <v>6.6700654000000004</v>
      </c>
      <c r="AC33">
        <v>4.9163427199999985</v>
      </c>
      <c r="AD33">
        <v>4.6303691999999996</v>
      </c>
      <c r="AE33">
        <v>10.754106</v>
      </c>
      <c r="AF33">
        <v>0</v>
      </c>
      <c r="AG33">
        <v>0</v>
      </c>
      <c r="AH33">
        <v>17.8238658</v>
      </c>
      <c r="AI33">
        <v>0</v>
      </c>
      <c r="AJ33">
        <v>0</v>
      </c>
      <c r="AK33">
        <v>12.956460000000002</v>
      </c>
      <c r="AL33">
        <v>8.8530000000000015</v>
      </c>
      <c r="AM33">
        <v>0</v>
      </c>
      <c r="AN33">
        <v>0</v>
      </c>
      <c r="AO33">
        <v>0</v>
      </c>
      <c r="AP33">
        <v>0.39044879999999993</v>
      </c>
      <c r="AQ33">
        <v>0</v>
      </c>
      <c r="AR33">
        <v>12.618719999999998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25.644657293999135</v>
      </c>
      <c r="BB33">
        <f t="shared" si="0"/>
        <v>698.78066429113699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165.03162635895967</v>
      </c>
      <c r="L34">
        <v>63.621064535585042</v>
      </c>
      <c r="M34">
        <v>0</v>
      </c>
      <c r="N34">
        <v>30.005595541121739</v>
      </c>
      <c r="O34">
        <v>50.382675622432721</v>
      </c>
      <c r="P34">
        <v>62.239062371006362</v>
      </c>
      <c r="Q34">
        <v>5.2141543116490174</v>
      </c>
      <c r="R34">
        <v>10.768536405867971</v>
      </c>
      <c r="S34">
        <v>6.6986265618860514</v>
      </c>
      <c r="T34">
        <v>0</v>
      </c>
      <c r="U34">
        <v>190.14643525532486</v>
      </c>
      <c r="V34">
        <v>2.9642311111111113</v>
      </c>
      <c r="W34">
        <v>8.8423626541554938</v>
      </c>
      <c r="X34">
        <v>37.466307254036096</v>
      </c>
      <c r="Y34">
        <v>0</v>
      </c>
      <c r="Z34">
        <v>3.3293303999999999</v>
      </c>
      <c r="AA34">
        <v>0</v>
      </c>
      <c r="AB34">
        <v>6.6700654000000004</v>
      </c>
      <c r="AC34">
        <v>4.9163427199999985</v>
      </c>
      <c r="AD34">
        <v>4.6303691999999996</v>
      </c>
      <c r="AE34">
        <v>10.754106</v>
      </c>
      <c r="AF34">
        <v>0</v>
      </c>
      <c r="AG34">
        <v>0</v>
      </c>
      <c r="AH34">
        <v>17.8238658</v>
      </c>
      <c r="AI34">
        <v>0</v>
      </c>
      <c r="AJ34">
        <v>0</v>
      </c>
      <c r="AK34">
        <v>12.956460000000002</v>
      </c>
      <c r="AL34">
        <v>8.8530000000000015</v>
      </c>
      <c r="AM34">
        <v>0</v>
      </c>
      <c r="AN34">
        <v>0</v>
      </c>
      <c r="AO34">
        <v>0</v>
      </c>
      <c r="AP34">
        <v>0.45552360000000003</v>
      </c>
      <c r="AQ34">
        <v>0</v>
      </c>
      <c r="AR34">
        <v>12.618719999999998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25.646960819999133</v>
      </c>
      <c r="BB34">
        <f t="shared" si="0"/>
        <v>698.84343556513704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165.03162635895967</v>
      </c>
      <c r="L35">
        <v>63.621064535585042</v>
      </c>
      <c r="M35">
        <v>0</v>
      </c>
      <c r="N35">
        <v>30.005595541121739</v>
      </c>
      <c r="O35">
        <v>50.382675622432721</v>
      </c>
      <c r="P35">
        <v>62.239062371006362</v>
      </c>
      <c r="Q35">
        <v>5.2141543116490174</v>
      </c>
      <c r="R35">
        <v>10.768536405867971</v>
      </c>
      <c r="S35">
        <v>6.6986265618860514</v>
      </c>
      <c r="T35">
        <v>0</v>
      </c>
      <c r="U35">
        <v>190.14643525532486</v>
      </c>
      <c r="V35">
        <v>2.9642311111111113</v>
      </c>
      <c r="W35">
        <v>8.8423626541554938</v>
      </c>
      <c r="X35">
        <v>37.466307254036096</v>
      </c>
      <c r="Y35">
        <v>0</v>
      </c>
      <c r="Z35">
        <v>3.3293303999999999</v>
      </c>
      <c r="AA35">
        <v>0</v>
      </c>
      <c r="AB35">
        <v>6.6700654000000004</v>
      </c>
      <c r="AC35">
        <v>2.4581713599999997</v>
      </c>
      <c r="AD35">
        <v>4.6303691999999996</v>
      </c>
      <c r="AE35">
        <v>7.1694040000000001</v>
      </c>
      <c r="AF35">
        <v>0</v>
      </c>
      <c r="AG35">
        <v>0</v>
      </c>
      <c r="AH35">
        <v>10.824210000000001</v>
      </c>
      <c r="AI35">
        <v>0</v>
      </c>
      <c r="AJ35">
        <v>0</v>
      </c>
      <c r="AK35">
        <v>12.956460000000002</v>
      </c>
      <c r="AL35">
        <v>8.8530000000000015</v>
      </c>
      <c r="AM35">
        <v>0</v>
      </c>
      <c r="AN35">
        <v>0</v>
      </c>
      <c r="AO35">
        <v>0</v>
      </c>
      <c r="AP35">
        <v>0.45552360000000003</v>
      </c>
      <c r="AQ35">
        <v>0</v>
      </c>
      <c r="AR35">
        <v>12.618719999999998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25.185255113999137</v>
      </c>
      <c r="BB35">
        <f t="shared" si="0"/>
        <v>686.26261211113706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165.03162635895967</v>
      </c>
      <c r="L36">
        <v>63.621064535585042</v>
      </c>
      <c r="M36">
        <v>0</v>
      </c>
      <c r="N36">
        <v>30.005595541121739</v>
      </c>
      <c r="O36">
        <v>50.382675622432721</v>
      </c>
      <c r="P36">
        <v>62.239062371006362</v>
      </c>
      <c r="Q36">
        <v>5.2141543116490174</v>
      </c>
      <c r="R36">
        <v>10.768536405867971</v>
      </c>
      <c r="S36">
        <v>6.6986265618860514</v>
      </c>
      <c r="T36">
        <v>0</v>
      </c>
      <c r="U36">
        <v>190.14643525532486</v>
      </c>
      <c r="V36">
        <v>2.9642311111111113</v>
      </c>
      <c r="W36">
        <v>8.8423626541554938</v>
      </c>
      <c r="X36">
        <v>37.466307254036096</v>
      </c>
      <c r="Y36">
        <v>0</v>
      </c>
      <c r="Z36">
        <v>3.3293303999999999</v>
      </c>
      <c r="AA36">
        <v>0</v>
      </c>
      <c r="AB36">
        <v>3.34519016</v>
      </c>
      <c r="AC36">
        <v>2.4581713599999997</v>
      </c>
      <c r="AD36">
        <v>4.6303691999999996</v>
      </c>
      <c r="AE36">
        <v>7.1694040000000001</v>
      </c>
      <c r="AF36">
        <v>0</v>
      </c>
      <c r="AG36">
        <v>0</v>
      </c>
      <c r="AH36">
        <v>5.8210195999999996</v>
      </c>
      <c r="AI36">
        <v>0</v>
      </c>
      <c r="AJ36">
        <v>0</v>
      </c>
      <c r="AK36">
        <v>12.956460000000002</v>
      </c>
      <c r="AL36">
        <v>8.8530000000000015</v>
      </c>
      <c r="AM36">
        <v>0</v>
      </c>
      <c r="AN36">
        <v>0</v>
      </c>
      <c r="AO36">
        <v>0</v>
      </c>
      <c r="AP36">
        <v>0.45552360000000003</v>
      </c>
      <c r="AQ36">
        <v>0</v>
      </c>
      <c r="AR36">
        <v>12.618719999999998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24.890441377999135</v>
      </c>
      <c r="BB36">
        <f t="shared" si="0"/>
        <v>678.22936020713712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165.03162635895967</v>
      </c>
      <c r="L37">
        <v>63.621064535585042</v>
      </c>
      <c r="M37">
        <v>0</v>
      </c>
      <c r="N37">
        <v>30.005595541121739</v>
      </c>
      <c r="O37">
        <v>50.382675622432721</v>
      </c>
      <c r="P37">
        <v>62.239062371006362</v>
      </c>
      <c r="Q37">
        <v>5.2141543116490174</v>
      </c>
      <c r="R37">
        <v>10.768536405867971</v>
      </c>
      <c r="S37">
        <v>6.6986265618860514</v>
      </c>
      <c r="T37">
        <v>0</v>
      </c>
      <c r="U37">
        <v>190.14643525532486</v>
      </c>
      <c r="V37">
        <v>2.9642311111111113</v>
      </c>
      <c r="W37">
        <v>8.8423626541554938</v>
      </c>
      <c r="X37">
        <v>37.466307254036096</v>
      </c>
      <c r="Y37">
        <v>0</v>
      </c>
      <c r="Z37">
        <v>3.3293303999999999</v>
      </c>
      <c r="AA37">
        <v>0</v>
      </c>
      <c r="AB37">
        <v>3.34519016</v>
      </c>
      <c r="AC37">
        <v>2.4581713599999997</v>
      </c>
      <c r="AD37">
        <v>4.6303691999999996</v>
      </c>
      <c r="AE37">
        <v>7.1694040000000001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12.956460000000002</v>
      </c>
      <c r="AL37">
        <v>8.8530000000000015</v>
      </c>
      <c r="AM37">
        <v>0</v>
      </c>
      <c r="AN37">
        <v>0</v>
      </c>
      <c r="AO37">
        <v>0</v>
      </c>
      <c r="AP37">
        <v>0.45552360000000003</v>
      </c>
      <c r="AQ37">
        <v>0</v>
      </c>
      <c r="AR37">
        <v>12.618719999999998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24.684377273999136</v>
      </c>
      <c r="BB37">
        <f t="shared" si="0"/>
        <v>672.61440471113701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165.03162635895967</v>
      </c>
      <c r="L38">
        <v>63.621064535585042</v>
      </c>
      <c r="M38">
        <v>0</v>
      </c>
      <c r="N38">
        <v>30.005595541121739</v>
      </c>
      <c r="O38">
        <v>50.382675622432721</v>
      </c>
      <c r="P38">
        <v>62.239062371006362</v>
      </c>
      <c r="Q38">
        <v>5.2141543116490174</v>
      </c>
      <c r="R38">
        <v>10.768536405867971</v>
      </c>
      <c r="S38">
        <v>6.6986265618860514</v>
      </c>
      <c r="T38">
        <v>0</v>
      </c>
      <c r="U38">
        <v>190.14643525532486</v>
      </c>
      <c r="V38">
        <v>2.9642311111111113</v>
      </c>
      <c r="W38">
        <v>8.8423626541554938</v>
      </c>
      <c r="X38">
        <v>37.466307254036096</v>
      </c>
      <c r="Y38">
        <v>0</v>
      </c>
      <c r="Z38">
        <v>3.3293303999999999</v>
      </c>
      <c r="AA38">
        <v>0</v>
      </c>
      <c r="AB38">
        <v>3.34519016</v>
      </c>
      <c r="AC38">
        <v>2.4581713599999997</v>
      </c>
      <c r="AD38">
        <v>4.6303691999999996</v>
      </c>
      <c r="AE38">
        <v>7.1694040000000001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12.956460000000002</v>
      </c>
      <c r="AL38">
        <v>8.8530000000000015</v>
      </c>
      <c r="AM38">
        <v>0</v>
      </c>
      <c r="AN38">
        <v>0</v>
      </c>
      <c r="AO38">
        <v>0</v>
      </c>
      <c r="AP38">
        <v>0.45552360000000003</v>
      </c>
      <c r="AQ38">
        <v>0</v>
      </c>
      <c r="AR38">
        <v>12.618719999999998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24.684377273999136</v>
      </c>
      <c r="BB38">
        <f t="shared" si="0"/>
        <v>672.61440471113701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165.03162635895967</v>
      </c>
      <c r="L39">
        <v>63.621064535585042</v>
      </c>
      <c r="M39">
        <v>0</v>
      </c>
      <c r="N39">
        <v>30.005595541121739</v>
      </c>
      <c r="O39">
        <v>50.382675622432721</v>
      </c>
      <c r="P39">
        <v>62.239062371006362</v>
      </c>
      <c r="Q39">
        <v>5.2141543116490174</v>
      </c>
      <c r="R39">
        <v>10.768536405867971</v>
      </c>
      <c r="S39">
        <v>6.6986265618860514</v>
      </c>
      <c r="T39">
        <v>0</v>
      </c>
      <c r="U39">
        <v>190.14643525532486</v>
      </c>
      <c r="V39">
        <v>2.9642311111111113</v>
      </c>
      <c r="W39">
        <v>8.8423626541554938</v>
      </c>
      <c r="X39">
        <v>37.466307254036096</v>
      </c>
      <c r="Y39">
        <v>0</v>
      </c>
      <c r="Z39">
        <v>3.3293303999999999</v>
      </c>
      <c r="AA39">
        <v>0</v>
      </c>
      <c r="AB39">
        <v>3.34519016</v>
      </c>
      <c r="AC39">
        <v>2.4581713599999997</v>
      </c>
      <c r="AD39">
        <v>4.6303691999999996</v>
      </c>
      <c r="AE39">
        <v>7.1694040000000001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12.956460000000002</v>
      </c>
      <c r="AL39">
        <v>8.8530000000000015</v>
      </c>
      <c r="AM39">
        <v>0</v>
      </c>
      <c r="AN39">
        <v>0</v>
      </c>
      <c r="AO39">
        <v>0</v>
      </c>
      <c r="AP39">
        <v>0.45552360000000003</v>
      </c>
      <c r="AQ39">
        <v>0</v>
      </c>
      <c r="AR39">
        <v>13.459967999999996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24.714157503999136</v>
      </c>
      <c r="BB39">
        <f t="shared" si="0"/>
        <v>673.42587248113705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165.03162635895967</v>
      </c>
      <c r="L40">
        <v>63.621064535585042</v>
      </c>
      <c r="M40">
        <v>0</v>
      </c>
      <c r="N40">
        <v>30.005595541121739</v>
      </c>
      <c r="O40">
        <v>50.382675622432721</v>
      </c>
      <c r="P40">
        <v>62.239062371006362</v>
      </c>
      <c r="Q40">
        <v>5.2141543116490174</v>
      </c>
      <c r="R40">
        <v>10.768536405867971</v>
      </c>
      <c r="S40">
        <v>6.6986265618860514</v>
      </c>
      <c r="T40">
        <v>0</v>
      </c>
      <c r="U40">
        <v>190.14643525532486</v>
      </c>
      <c r="V40">
        <v>2.9642311111111113</v>
      </c>
      <c r="W40">
        <v>8.8423626541554938</v>
      </c>
      <c r="X40">
        <v>37.466307254036096</v>
      </c>
      <c r="Y40">
        <v>0</v>
      </c>
      <c r="Z40">
        <v>3.3293303999999999</v>
      </c>
      <c r="AA40">
        <v>0</v>
      </c>
      <c r="AB40">
        <v>3.34519016</v>
      </c>
      <c r="AC40">
        <v>2.4581713599999997</v>
      </c>
      <c r="AD40">
        <v>4.6303691999999996</v>
      </c>
      <c r="AE40">
        <v>7.1694040000000001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12.956460000000002</v>
      </c>
      <c r="AL40">
        <v>8.8530000000000015</v>
      </c>
      <c r="AM40">
        <v>0</v>
      </c>
      <c r="AN40">
        <v>0</v>
      </c>
      <c r="AO40">
        <v>0</v>
      </c>
      <c r="AP40">
        <v>0.45552360000000003</v>
      </c>
      <c r="AQ40">
        <v>0</v>
      </c>
      <c r="AR40">
        <v>13.459967999999996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24.714157503999136</v>
      </c>
      <c r="BB40">
        <f t="shared" si="0"/>
        <v>673.42587248113705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165.03162635895967</v>
      </c>
      <c r="L41">
        <v>63.621064535585042</v>
      </c>
      <c r="M41">
        <v>0</v>
      </c>
      <c r="N41">
        <v>30.005595541121739</v>
      </c>
      <c r="O41">
        <v>50.382675622432721</v>
      </c>
      <c r="P41">
        <v>62.239062371006362</v>
      </c>
      <c r="Q41">
        <v>5.2141543116490174</v>
      </c>
      <c r="R41">
        <v>10.768536405867971</v>
      </c>
      <c r="S41">
        <v>6.6986265618860514</v>
      </c>
      <c r="T41">
        <v>0</v>
      </c>
      <c r="U41">
        <v>190.14643525532486</v>
      </c>
      <c r="V41">
        <v>2.9642311111111113</v>
      </c>
      <c r="W41">
        <v>8.8423626541554938</v>
      </c>
      <c r="X41">
        <v>37.466307254036096</v>
      </c>
      <c r="Y41">
        <v>0</v>
      </c>
      <c r="Z41">
        <v>3.3293303999999999</v>
      </c>
      <c r="AA41">
        <v>0</v>
      </c>
      <c r="AB41">
        <v>3.34519016</v>
      </c>
      <c r="AC41">
        <v>2.4581713599999997</v>
      </c>
      <c r="AD41">
        <v>4.6303691999999996</v>
      </c>
      <c r="AE41">
        <v>7.1694040000000001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12.956460000000002</v>
      </c>
      <c r="AL41">
        <v>8.8530000000000015</v>
      </c>
      <c r="AM41">
        <v>0</v>
      </c>
      <c r="AN41">
        <v>0</v>
      </c>
      <c r="AO41">
        <v>0</v>
      </c>
      <c r="AP41">
        <v>0.45552360000000003</v>
      </c>
      <c r="AQ41">
        <v>0</v>
      </c>
      <c r="AR41">
        <v>13.459967999999996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24.714157503999136</v>
      </c>
      <c r="BB41">
        <f t="shared" si="0"/>
        <v>673.42587248113705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165.03162635895967</v>
      </c>
      <c r="L42">
        <v>63.621064535585042</v>
      </c>
      <c r="M42">
        <v>0</v>
      </c>
      <c r="N42">
        <v>30.005595541121739</v>
      </c>
      <c r="O42">
        <v>50.382675622432721</v>
      </c>
      <c r="P42">
        <v>62.239062371006362</v>
      </c>
      <c r="Q42">
        <v>5.2141543116490174</v>
      </c>
      <c r="R42">
        <v>10.768536405867971</v>
      </c>
      <c r="S42">
        <v>6.6986265618860514</v>
      </c>
      <c r="T42">
        <v>0</v>
      </c>
      <c r="U42">
        <v>190.14643525532486</v>
      </c>
      <c r="V42">
        <v>2.9642311111111113</v>
      </c>
      <c r="W42">
        <v>8.8423626541554938</v>
      </c>
      <c r="X42">
        <v>37.466307254036096</v>
      </c>
      <c r="Y42">
        <v>0</v>
      </c>
      <c r="Z42">
        <v>3.3293303999999999</v>
      </c>
      <c r="AA42">
        <v>0</v>
      </c>
      <c r="AB42">
        <v>3.34519016</v>
      </c>
      <c r="AC42">
        <v>2.4581713599999997</v>
      </c>
      <c r="AD42">
        <v>4.6303691999999996</v>
      </c>
      <c r="AE42">
        <v>7.1694040000000001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12.956460000000002</v>
      </c>
      <c r="AL42">
        <v>8.8530000000000015</v>
      </c>
      <c r="AM42">
        <v>0</v>
      </c>
      <c r="AN42">
        <v>0</v>
      </c>
      <c r="AO42">
        <v>0</v>
      </c>
      <c r="AP42">
        <v>0.45552360000000003</v>
      </c>
      <c r="AQ42">
        <v>0</v>
      </c>
      <c r="AR42">
        <v>13.459967999999996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24.714157503999136</v>
      </c>
      <c r="BB42">
        <f t="shared" si="0"/>
        <v>673.42587248113705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165.03162635895967</v>
      </c>
      <c r="L43">
        <v>63.621064535585042</v>
      </c>
      <c r="M43">
        <v>0</v>
      </c>
      <c r="N43">
        <v>30.005595541121739</v>
      </c>
      <c r="O43">
        <v>50.382675622432721</v>
      </c>
      <c r="P43">
        <v>62.239062371006362</v>
      </c>
      <c r="Q43">
        <v>5.2141543116490174</v>
      </c>
      <c r="R43">
        <v>10.768536405867971</v>
      </c>
      <c r="S43">
        <v>6.6986265618860514</v>
      </c>
      <c r="T43">
        <v>0</v>
      </c>
      <c r="U43">
        <v>190.14643525532486</v>
      </c>
      <c r="V43">
        <v>2.9642311111111113</v>
      </c>
      <c r="W43">
        <v>8.8423626541554938</v>
      </c>
      <c r="X43">
        <v>37.466307254036096</v>
      </c>
      <c r="Y43">
        <v>0</v>
      </c>
      <c r="Z43">
        <v>3.3293303999999999</v>
      </c>
      <c r="AA43">
        <v>0</v>
      </c>
      <c r="AB43">
        <v>3.34519016</v>
      </c>
      <c r="AC43">
        <v>2.4581713599999997</v>
      </c>
      <c r="AD43">
        <v>4.6303691999999996</v>
      </c>
      <c r="AE43">
        <v>7.1694040000000001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12.956460000000002</v>
      </c>
      <c r="AL43">
        <v>11.804000000000002</v>
      </c>
      <c r="AM43">
        <v>0</v>
      </c>
      <c r="AN43">
        <v>0</v>
      </c>
      <c r="AO43">
        <v>0</v>
      </c>
      <c r="AP43">
        <v>0.45552360000000003</v>
      </c>
      <c r="AQ43">
        <v>0</v>
      </c>
      <c r="AR43">
        <v>12.618719999999998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24.788842673999138</v>
      </c>
      <c r="BB43">
        <f t="shared" si="0"/>
        <v>675.46093931113705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165.03162635895967</v>
      </c>
      <c r="L44">
        <v>63.621064535585042</v>
      </c>
      <c r="M44">
        <v>0</v>
      </c>
      <c r="N44">
        <v>30.005595541121739</v>
      </c>
      <c r="O44">
        <v>50.382675622432721</v>
      </c>
      <c r="P44">
        <v>62.239062371006362</v>
      </c>
      <c r="Q44">
        <v>5.2141543116490174</v>
      </c>
      <c r="R44">
        <v>10.768536405867971</v>
      </c>
      <c r="S44">
        <v>6.6986265618860514</v>
      </c>
      <c r="T44">
        <v>0</v>
      </c>
      <c r="U44">
        <v>190.14643525532486</v>
      </c>
      <c r="V44">
        <v>2.9642311111111113</v>
      </c>
      <c r="W44">
        <v>8.8423626541554938</v>
      </c>
      <c r="X44">
        <v>37.466307254036096</v>
      </c>
      <c r="Y44">
        <v>0</v>
      </c>
      <c r="Z44">
        <v>3.3293303999999999</v>
      </c>
      <c r="AA44">
        <v>0</v>
      </c>
      <c r="AB44">
        <v>3.34519016</v>
      </c>
      <c r="AC44">
        <v>2.4581713599999997</v>
      </c>
      <c r="AD44">
        <v>4.6303691999999996</v>
      </c>
      <c r="AE44">
        <v>7.1694040000000001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12.956460000000002</v>
      </c>
      <c r="AL44">
        <v>20.361900000000002</v>
      </c>
      <c r="AM44">
        <v>0</v>
      </c>
      <c r="AN44">
        <v>0</v>
      </c>
      <c r="AO44">
        <v>0</v>
      </c>
      <c r="AP44">
        <v>0.45552360000000003</v>
      </c>
      <c r="AQ44">
        <v>0</v>
      </c>
      <c r="AR44">
        <v>12.618719999999998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25.091792283207393</v>
      </c>
      <c r="BB44">
        <f t="shared" si="0"/>
        <v>683.71588970192886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165.03162635895967</v>
      </c>
      <c r="L45">
        <v>63.621064535585042</v>
      </c>
      <c r="M45">
        <v>0</v>
      </c>
      <c r="N45">
        <v>30.005595541121739</v>
      </c>
      <c r="O45">
        <v>50.382675622432721</v>
      </c>
      <c r="P45">
        <v>62.239062371006362</v>
      </c>
      <c r="Q45">
        <v>5.2141543116490174</v>
      </c>
      <c r="R45">
        <v>10.768536405867971</v>
      </c>
      <c r="S45">
        <v>6.6986265618860514</v>
      </c>
      <c r="T45">
        <v>0</v>
      </c>
      <c r="U45">
        <v>190.14643525532486</v>
      </c>
      <c r="V45">
        <v>2.9642311111111113</v>
      </c>
      <c r="W45">
        <v>8.8423626541554938</v>
      </c>
      <c r="X45">
        <v>37.466307254036096</v>
      </c>
      <c r="Y45">
        <v>0</v>
      </c>
      <c r="Z45">
        <v>3.3293303999999999</v>
      </c>
      <c r="AA45">
        <v>0</v>
      </c>
      <c r="AB45">
        <v>6.6700654000000004</v>
      </c>
      <c r="AC45">
        <v>2.4581713599999997</v>
      </c>
      <c r="AD45">
        <v>4.6303691999999996</v>
      </c>
      <c r="AE45">
        <v>7.1694040000000001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12.956460000000002</v>
      </c>
      <c r="AL45">
        <v>20.361900000000002</v>
      </c>
      <c r="AM45">
        <v>0</v>
      </c>
      <c r="AN45">
        <v>0</v>
      </c>
      <c r="AO45">
        <v>0</v>
      </c>
      <c r="AP45">
        <v>0.45552360000000003</v>
      </c>
      <c r="AQ45">
        <v>0</v>
      </c>
      <c r="AR45">
        <v>12.618719999999998</v>
      </c>
      <c r="AS45">
        <v>8.1019352820000012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25.209493089207395</v>
      </c>
      <c r="BB45">
        <f t="shared" si="0"/>
        <v>686.92306413592883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165.03162635895967</v>
      </c>
      <c r="L46">
        <v>63.621064535585042</v>
      </c>
      <c r="M46">
        <v>0</v>
      </c>
      <c r="N46">
        <v>30.005595541121739</v>
      </c>
      <c r="O46">
        <v>50.382675622432721</v>
      </c>
      <c r="P46">
        <v>62.239062371006362</v>
      </c>
      <c r="Q46">
        <v>5.2141543116490174</v>
      </c>
      <c r="R46">
        <v>10.768536405867971</v>
      </c>
      <c r="S46">
        <v>6.6986265618860514</v>
      </c>
      <c r="T46">
        <v>0</v>
      </c>
      <c r="U46">
        <v>190.14643525532486</v>
      </c>
      <c r="V46">
        <v>2.9642311111111113</v>
      </c>
      <c r="W46">
        <v>8.8423626541554938</v>
      </c>
      <c r="X46">
        <v>37.466307254036096</v>
      </c>
      <c r="Y46">
        <v>0</v>
      </c>
      <c r="Z46">
        <v>3.3293303999999999</v>
      </c>
      <c r="AA46">
        <v>0</v>
      </c>
      <c r="AB46">
        <v>6.6700654000000004</v>
      </c>
      <c r="AC46">
        <v>2.4581713599999997</v>
      </c>
      <c r="AD46">
        <v>4.6303691999999996</v>
      </c>
      <c r="AE46">
        <v>7.1694040000000001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12.956460000000002</v>
      </c>
      <c r="AL46">
        <v>20.361900000000002</v>
      </c>
      <c r="AM46">
        <v>0</v>
      </c>
      <c r="AN46">
        <v>0</v>
      </c>
      <c r="AO46">
        <v>0</v>
      </c>
      <c r="AP46">
        <v>0.45552360000000003</v>
      </c>
      <c r="AQ46">
        <v>0</v>
      </c>
      <c r="AR46">
        <v>12.618719999999998</v>
      </c>
      <c r="AS46">
        <v>8.1019352820000012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25.209493089207395</v>
      </c>
      <c r="BB46">
        <f t="shared" si="0"/>
        <v>686.92306413592883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165.03162635895967</v>
      </c>
      <c r="L47">
        <v>63.621064535585042</v>
      </c>
      <c r="M47">
        <v>0</v>
      </c>
      <c r="N47">
        <v>30.005595541121739</v>
      </c>
      <c r="O47">
        <v>50.382675622432721</v>
      </c>
      <c r="P47">
        <v>62.239062371006362</v>
      </c>
      <c r="Q47">
        <v>5.2141543116490174</v>
      </c>
      <c r="R47">
        <v>10.768536405867971</v>
      </c>
      <c r="S47">
        <v>6.6986265618860514</v>
      </c>
      <c r="T47">
        <v>0</v>
      </c>
      <c r="U47">
        <v>190.14643525532486</v>
      </c>
      <c r="V47">
        <v>2.9642311111111113</v>
      </c>
      <c r="W47">
        <v>8.8423626541554938</v>
      </c>
      <c r="X47">
        <v>37.466307254036096</v>
      </c>
      <c r="Y47">
        <v>0</v>
      </c>
      <c r="Z47">
        <v>1.6646651999999997</v>
      </c>
      <c r="AA47">
        <v>0</v>
      </c>
      <c r="AB47">
        <v>6.6700654000000004</v>
      </c>
      <c r="AC47">
        <v>2.4581713599999997</v>
      </c>
      <c r="AD47">
        <v>4.6303691999999996</v>
      </c>
      <c r="AE47">
        <v>7.1694040000000001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12.956460000000002</v>
      </c>
      <c r="AL47">
        <v>20.361900000000002</v>
      </c>
      <c r="AM47">
        <v>0</v>
      </c>
      <c r="AN47">
        <v>0</v>
      </c>
      <c r="AO47">
        <v>0</v>
      </c>
      <c r="AP47">
        <v>0.45552360000000003</v>
      </c>
      <c r="AQ47">
        <v>0</v>
      </c>
      <c r="AR47">
        <v>12.618719999999998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25.150564073207395</v>
      </c>
      <c r="BB47">
        <f t="shared" si="0"/>
        <v>685.31732795192875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165.03162635895967</v>
      </c>
      <c r="L48">
        <v>63.621064535585042</v>
      </c>
      <c r="M48">
        <v>0</v>
      </c>
      <c r="N48">
        <v>30.005595541121739</v>
      </c>
      <c r="O48">
        <v>50.382675622432721</v>
      </c>
      <c r="P48">
        <v>62.239062371006362</v>
      </c>
      <c r="Q48">
        <v>5.2141543116490174</v>
      </c>
      <c r="R48">
        <v>10.768536405867971</v>
      </c>
      <c r="S48">
        <v>6.6986265618860514</v>
      </c>
      <c r="T48">
        <v>0</v>
      </c>
      <c r="U48">
        <v>190.14643525532486</v>
      </c>
      <c r="V48">
        <v>2.9642311111111113</v>
      </c>
      <c r="W48">
        <v>8.8423626541554938</v>
      </c>
      <c r="X48">
        <v>37.466307254036096</v>
      </c>
      <c r="Y48">
        <v>0</v>
      </c>
      <c r="Z48">
        <v>1.6646651999999997</v>
      </c>
      <c r="AA48">
        <v>0</v>
      </c>
      <c r="AB48">
        <v>3.3181035999999993</v>
      </c>
      <c r="AC48">
        <v>2.4581713599999997</v>
      </c>
      <c r="AD48">
        <v>4.6303691999999996</v>
      </c>
      <c r="AE48">
        <v>7.1694040000000001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12.956460000000002</v>
      </c>
      <c r="AL48">
        <v>11.804000000000002</v>
      </c>
      <c r="AM48">
        <v>0</v>
      </c>
      <c r="AN48">
        <v>0</v>
      </c>
      <c r="AO48">
        <v>0</v>
      </c>
      <c r="AP48">
        <v>0.45552360000000003</v>
      </c>
      <c r="AQ48">
        <v>0</v>
      </c>
      <c r="AR48">
        <v>12.618719999999998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24.728954807999134</v>
      </c>
      <c r="BB48">
        <f t="shared" si="0"/>
        <v>673.82907541713701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165.03162635895967</v>
      </c>
      <c r="L49">
        <v>63.621064535585042</v>
      </c>
      <c r="M49">
        <v>0</v>
      </c>
      <c r="N49">
        <v>30.005595541121739</v>
      </c>
      <c r="O49">
        <v>50.382675622432721</v>
      </c>
      <c r="P49">
        <v>62.239062371006362</v>
      </c>
      <c r="Q49">
        <v>5.2141543116490174</v>
      </c>
      <c r="R49">
        <v>10.768536405867971</v>
      </c>
      <c r="S49">
        <v>6.6986265618860514</v>
      </c>
      <c r="T49">
        <v>0</v>
      </c>
      <c r="U49">
        <v>190.14643525532486</v>
      </c>
      <c r="V49">
        <v>2.9642311111111113</v>
      </c>
      <c r="W49">
        <v>8.8423626541554938</v>
      </c>
      <c r="X49">
        <v>37.466307254036096</v>
      </c>
      <c r="Y49">
        <v>0</v>
      </c>
      <c r="Z49">
        <v>1.6646651999999997</v>
      </c>
      <c r="AA49">
        <v>0</v>
      </c>
      <c r="AB49">
        <v>3.3181035999999993</v>
      </c>
      <c r="AC49">
        <v>2.4581713599999997</v>
      </c>
      <c r="AD49">
        <v>4.6303691999999996</v>
      </c>
      <c r="AE49">
        <v>7.1694040000000001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12.956460000000002</v>
      </c>
      <c r="AL49">
        <v>11.804000000000002</v>
      </c>
      <c r="AM49">
        <v>0</v>
      </c>
      <c r="AN49">
        <v>0</v>
      </c>
      <c r="AO49">
        <v>0</v>
      </c>
      <c r="AP49">
        <v>0.45552360000000003</v>
      </c>
      <c r="AQ49">
        <v>0</v>
      </c>
      <c r="AR49">
        <v>12.618719999999998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24.728954807999134</v>
      </c>
      <c r="BB49">
        <f t="shared" si="0"/>
        <v>673.82907541713701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165.03162635895967</v>
      </c>
      <c r="L50">
        <v>63.621064535585042</v>
      </c>
      <c r="M50">
        <v>0</v>
      </c>
      <c r="N50">
        <v>30.005595541121739</v>
      </c>
      <c r="O50">
        <v>50.382675622432721</v>
      </c>
      <c r="P50">
        <v>62.239062371006362</v>
      </c>
      <c r="Q50">
        <v>5.2141543116490174</v>
      </c>
      <c r="R50">
        <v>10.768536405867971</v>
      </c>
      <c r="S50">
        <v>6.6986265618860514</v>
      </c>
      <c r="T50">
        <v>0</v>
      </c>
      <c r="U50">
        <v>190.14643525532486</v>
      </c>
      <c r="V50">
        <v>2.9642311111111113</v>
      </c>
      <c r="W50">
        <v>8.8423626541554938</v>
      </c>
      <c r="X50">
        <v>37.466307254036096</v>
      </c>
      <c r="Y50">
        <v>0</v>
      </c>
      <c r="Z50">
        <v>1.6646651999999997</v>
      </c>
      <c r="AA50">
        <v>0</v>
      </c>
      <c r="AB50">
        <v>3.3181035999999993</v>
      </c>
      <c r="AC50">
        <v>2.4581713599999997</v>
      </c>
      <c r="AD50">
        <v>4.6303691999999996</v>
      </c>
      <c r="AE50">
        <v>7.1694040000000001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12.956460000000002</v>
      </c>
      <c r="AL50">
        <v>11.804000000000002</v>
      </c>
      <c r="AM50">
        <v>0</v>
      </c>
      <c r="AN50">
        <v>0</v>
      </c>
      <c r="AO50">
        <v>0</v>
      </c>
      <c r="AP50">
        <v>0.45552360000000003</v>
      </c>
      <c r="AQ50">
        <v>0</v>
      </c>
      <c r="AR50">
        <v>12.618719999999998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24.728954807999134</v>
      </c>
      <c r="BB50">
        <f t="shared" si="0"/>
        <v>673.82907541713701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165.03162635895967</v>
      </c>
      <c r="L51">
        <v>63.621064535585042</v>
      </c>
      <c r="M51">
        <v>0</v>
      </c>
      <c r="N51">
        <v>30.005595541121739</v>
      </c>
      <c r="O51">
        <v>50.382675622432721</v>
      </c>
      <c r="P51">
        <v>62.239062371006362</v>
      </c>
      <c r="Q51">
        <v>5.2141543116490174</v>
      </c>
      <c r="R51">
        <v>10.768536405867971</v>
      </c>
      <c r="S51">
        <v>6.6986265618860514</v>
      </c>
      <c r="T51">
        <v>0</v>
      </c>
      <c r="U51">
        <v>190.14643525532486</v>
      </c>
      <c r="V51">
        <v>2.9642311111111113</v>
      </c>
      <c r="W51">
        <v>8.8423626541554938</v>
      </c>
      <c r="X51">
        <v>37.466307254036096</v>
      </c>
      <c r="Y51">
        <v>0</v>
      </c>
      <c r="Z51">
        <v>1.6646651999999997</v>
      </c>
      <c r="AA51">
        <v>0</v>
      </c>
      <c r="AB51">
        <v>0</v>
      </c>
      <c r="AC51">
        <v>2.4581713599999997</v>
      </c>
      <c r="AD51">
        <v>4.6303691999999996</v>
      </c>
      <c r="AE51">
        <v>7.1694040000000001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12.956460000000002</v>
      </c>
      <c r="AL51">
        <v>8.8530000000000015</v>
      </c>
      <c r="AM51">
        <v>0</v>
      </c>
      <c r="AN51">
        <v>0</v>
      </c>
      <c r="AO51">
        <v>0</v>
      </c>
      <c r="AP51">
        <v>0.45552360000000003</v>
      </c>
      <c r="AQ51">
        <v>0</v>
      </c>
      <c r="AR51">
        <v>12.618719999999998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24.50702863199913</v>
      </c>
      <c r="BB51">
        <f t="shared" si="0"/>
        <v>667.78189799313702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165.03162635895967</v>
      </c>
      <c r="L52">
        <v>63.621064535585042</v>
      </c>
      <c r="M52">
        <v>0</v>
      </c>
      <c r="N52">
        <v>30.005595541121739</v>
      </c>
      <c r="O52">
        <v>50.382675622432721</v>
      </c>
      <c r="P52">
        <v>62.239062371006362</v>
      </c>
      <c r="Q52">
        <v>5.2141543116490174</v>
      </c>
      <c r="R52">
        <v>10.768536405867971</v>
      </c>
      <c r="S52">
        <v>6.6986265618860514</v>
      </c>
      <c r="T52">
        <v>0</v>
      </c>
      <c r="U52">
        <v>190.14643525532486</v>
      </c>
      <c r="V52">
        <v>2.9642311111111113</v>
      </c>
      <c r="W52">
        <v>8.8423626541554938</v>
      </c>
      <c r="X52">
        <v>37.466307254036096</v>
      </c>
      <c r="Y52">
        <v>0</v>
      </c>
      <c r="Z52">
        <v>1.6646651999999997</v>
      </c>
      <c r="AA52">
        <v>0</v>
      </c>
      <c r="AB52">
        <v>0</v>
      </c>
      <c r="AC52">
        <v>2.4581713599999997</v>
      </c>
      <c r="AD52">
        <v>4.6303691999999996</v>
      </c>
      <c r="AE52">
        <v>7.1694040000000001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12.956460000000002</v>
      </c>
      <c r="AL52">
        <v>8.8530000000000015</v>
      </c>
      <c r="AM52">
        <v>0</v>
      </c>
      <c r="AN52">
        <v>0</v>
      </c>
      <c r="AO52">
        <v>0</v>
      </c>
      <c r="AP52">
        <v>0.45552360000000003</v>
      </c>
      <c r="AQ52">
        <v>0</v>
      </c>
      <c r="AR52">
        <v>12.618719999999998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24.50702863199913</v>
      </c>
      <c r="BB52">
        <f t="shared" si="0"/>
        <v>667.78189799313702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165.03162635895967</v>
      </c>
      <c r="L53">
        <v>63.621064535585042</v>
      </c>
      <c r="M53">
        <v>0</v>
      </c>
      <c r="N53">
        <v>30.005595541121739</v>
      </c>
      <c r="O53">
        <v>50.382675622432721</v>
      </c>
      <c r="P53">
        <v>62.239062371006362</v>
      </c>
      <c r="Q53">
        <v>5.2141543116490174</v>
      </c>
      <c r="R53">
        <v>10.768536405867971</v>
      </c>
      <c r="S53">
        <v>6.6986265618860514</v>
      </c>
      <c r="T53">
        <v>0</v>
      </c>
      <c r="U53">
        <v>190.14643525532486</v>
      </c>
      <c r="V53">
        <v>2.9642311111111113</v>
      </c>
      <c r="W53">
        <v>8.8423626541554938</v>
      </c>
      <c r="X53">
        <v>37.466307254036096</v>
      </c>
      <c r="Y53">
        <v>0</v>
      </c>
      <c r="Z53">
        <v>1.6646651999999997</v>
      </c>
      <c r="AA53">
        <v>0</v>
      </c>
      <c r="AB53">
        <v>0</v>
      </c>
      <c r="AC53">
        <v>2.4581713599999997</v>
      </c>
      <c r="AD53">
        <v>4.6303691999999996</v>
      </c>
      <c r="AE53">
        <v>7.1694040000000001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12.956460000000002</v>
      </c>
      <c r="AL53">
        <v>8.8530000000000015</v>
      </c>
      <c r="AM53">
        <v>0</v>
      </c>
      <c r="AN53">
        <v>0</v>
      </c>
      <c r="AO53">
        <v>0</v>
      </c>
      <c r="AP53">
        <v>0.45552360000000003</v>
      </c>
      <c r="AQ53">
        <v>0</v>
      </c>
      <c r="AR53">
        <v>12.618719999999998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24.50702863199913</v>
      </c>
      <c r="BB53">
        <f t="shared" si="0"/>
        <v>667.78189799313702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165.03162635895967</v>
      </c>
      <c r="L54">
        <v>63.621064535585042</v>
      </c>
      <c r="M54">
        <v>0</v>
      </c>
      <c r="N54">
        <v>30.005595541121739</v>
      </c>
      <c r="O54">
        <v>50.382675622432721</v>
      </c>
      <c r="P54">
        <v>62.239062371006362</v>
      </c>
      <c r="Q54">
        <v>5.2141543116490174</v>
      </c>
      <c r="R54">
        <v>10.768536405867971</v>
      </c>
      <c r="S54">
        <v>6.6986265618860514</v>
      </c>
      <c r="T54">
        <v>0</v>
      </c>
      <c r="U54">
        <v>190.14643525532486</v>
      </c>
      <c r="V54">
        <v>2.9642311111111113</v>
      </c>
      <c r="W54">
        <v>8.8423626541554938</v>
      </c>
      <c r="X54">
        <v>37.466307254036096</v>
      </c>
      <c r="Y54">
        <v>0</v>
      </c>
      <c r="Z54">
        <v>1.6646651999999997</v>
      </c>
      <c r="AA54">
        <v>0</v>
      </c>
      <c r="AB54">
        <v>0</v>
      </c>
      <c r="AC54">
        <v>2.4581713599999997</v>
      </c>
      <c r="AD54">
        <v>4.6303691999999996</v>
      </c>
      <c r="AE54">
        <v>7.1694040000000001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12.956460000000002</v>
      </c>
      <c r="AL54">
        <v>8.8530000000000015</v>
      </c>
      <c r="AM54">
        <v>0</v>
      </c>
      <c r="AN54">
        <v>0</v>
      </c>
      <c r="AO54">
        <v>1.5905987999999999E-2</v>
      </c>
      <c r="AP54">
        <v>0.45552360000000003</v>
      </c>
      <c r="AQ54">
        <v>0</v>
      </c>
      <c r="AR54">
        <v>12.618719999999998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24.507591749999133</v>
      </c>
      <c r="BB54">
        <f t="shared" si="0"/>
        <v>667.79724086313695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165.03020947891304</v>
      </c>
      <c r="L55">
        <v>63.621064535585042</v>
      </c>
      <c r="M55">
        <v>0</v>
      </c>
      <c r="N55">
        <v>30.005595541121739</v>
      </c>
      <c r="O55">
        <v>50.382675622432721</v>
      </c>
      <c r="P55">
        <v>62.239062371006362</v>
      </c>
      <c r="Q55">
        <v>5.2141543116490174</v>
      </c>
      <c r="R55">
        <v>10.768536405867971</v>
      </c>
      <c r="S55">
        <v>6.6986265618860514</v>
      </c>
      <c r="T55">
        <v>0</v>
      </c>
      <c r="U55">
        <v>190.14643525532486</v>
      </c>
      <c r="V55">
        <v>2.9642311111111113</v>
      </c>
      <c r="W55">
        <v>8.8423626541554938</v>
      </c>
      <c r="X55">
        <v>37.466307254036096</v>
      </c>
      <c r="Y55">
        <v>0</v>
      </c>
      <c r="Z55">
        <v>1.6646651999999997</v>
      </c>
      <c r="AA55">
        <v>0</v>
      </c>
      <c r="AB55">
        <v>0</v>
      </c>
      <c r="AC55">
        <v>2.4581713599999997</v>
      </c>
      <c r="AD55">
        <v>4.6303691999999996</v>
      </c>
      <c r="AE55">
        <v>7.1694040000000001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12.956460000000002</v>
      </c>
      <c r="AL55">
        <v>8.8530000000000015</v>
      </c>
      <c r="AM55">
        <v>0</v>
      </c>
      <c r="AN55">
        <v>0</v>
      </c>
      <c r="AO55">
        <v>1.3889736E-2</v>
      </c>
      <c r="AP55">
        <v>1.5943326</v>
      </c>
      <c r="AQ55">
        <v>0</v>
      </c>
      <c r="AR55">
        <v>12.618719999999998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24.547783877028255</v>
      </c>
      <c r="BB55">
        <f t="shared" si="0"/>
        <v>668.89242460406126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165.03079124794067</v>
      </c>
      <c r="L56">
        <v>63.621064535585042</v>
      </c>
      <c r="M56">
        <v>0</v>
      </c>
      <c r="N56">
        <v>30.005595541121739</v>
      </c>
      <c r="O56">
        <v>50.382675622432721</v>
      </c>
      <c r="P56">
        <v>62.239062371006362</v>
      </c>
      <c r="Q56">
        <v>5.2141543116490174</v>
      </c>
      <c r="R56">
        <v>10.768536405867971</v>
      </c>
      <c r="S56">
        <v>6.6986265618860514</v>
      </c>
      <c r="T56">
        <v>0</v>
      </c>
      <c r="U56">
        <v>190.14643525532486</v>
      </c>
      <c r="V56">
        <v>2.9642311111111113</v>
      </c>
      <c r="W56">
        <v>8.8423626541554938</v>
      </c>
      <c r="X56">
        <v>37.466307254036096</v>
      </c>
      <c r="Y56">
        <v>0</v>
      </c>
      <c r="Z56">
        <v>1.6646651999999997</v>
      </c>
      <c r="AA56">
        <v>0</v>
      </c>
      <c r="AB56">
        <v>0</v>
      </c>
      <c r="AC56">
        <v>4.9163427199999985</v>
      </c>
      <c r="AD56">
        <v>4.6303691999999996</v>
      </c>
      <c r="AE56">
        <v>7.1694040000000001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12.956460000000002</v>
      </c>
      <c r="AL56">
        <v>8.8530000000000015</v>
      </c>
      <c r="AM56">
        <v>1.3406171428571427</v>
      </c>
      <c r="AN56">
        <v>0</v>
      </c>
      <c r="AO56">
        <v>6.1234319999999995E-2</v>
      </c>
      <c r="AP56">
        <v>1.5943326</v>
      </c>
      <c r="AQ56">
        <v>0</v>
      </c>
      <c r="AR56">
        <v>12.618719999999998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24.68395727413203</v>
      </c>
      <c r="BB56">
        <f t="shared" si="0"/>
        <v>672.60296606284226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165.03162635895967</v>
      </c>
      <c r="L57">
        <v>63.621064535585042</v>
      </c>
      <c r="M57">
        <v>0</v>
      </c>
      <c r="N57">
        <v>30.005595541121739</v>
      </c>
      <c r="O57">
        <v>50.382675622432721</v>
      </c>
      <c r="P57">
        <v>62.239062371006362</v>
      </c>
      <c r="Q57">
        <v>5.2141543116490174</v>
      </c>
      <c r="R57">
        <v>10.768536405867971</v>
      </c>
      <c r="S57">
        <v>6.6986265618860514</v>
      </c>
      <c r="T57">
        <v>0</v>
      </c>
      <c r="U57">
        <v>190.14643525532486</v>
      </c>
      <c r="V57">
        <v>2.9642311111111113</v>
      </c>
      <c r="W57">
        <v>8.8423626541554938</v>
      </c>
      <c r="X57">
        <v>37.466307254036096</v>
      </c>
      <c r="Y57">
        <v>0</v>
      </c>
      <c r="Z57">
        <v>1.6646651999999997</v>
      </c>
      <c r="AA57">
        <v>0</v>
      </c>
      <c r="AB57">
        <v>0</v>
      </c>
      <c r="AC57">
        <v>4.9163427199999985</v>
      </c>
      <c r="AD57">
        <v>4.6303691999999996</v>
      </c>
      <c r="AE57">
        <v>7.1694040000000001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12.956460000000002</v>
      </c>
      <c r="AL57">
        <v>8.8530000000000015</v>
      </c>
      <c r="AM57">
        <v>1.3406171428571427</v>
      </c>
      <c r="AN57">
        <v>0</v>
      </c>
      <c r="AO57">
        <v>5.8097928E-2</v>
      </c>
      <c r="AP57">
        <v>1.5943326</v>
      </c>
      <c r="AQ57">
        <v>0</v>
      </c>
      <c r="AR57">
        <v>12.618719999999998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24.683876041776909</v>
      </c>
      <c r="BB57">
        <f t="shared" si="0"/>
        <v>672.60074601421638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165.03162635895967</v>
      </c>
      <c r="L58">
        <v>63.621064535585042</v>
      </c>
      <c r="M58">
        <v>0</v>
      </c>
      <c r="N58">
        <v>30.005595541121739</v>
      </c>
      <c r="O58">
        <v>50.382675622432721</v>
      </c>
      <c r="P58">
        <v>62.239062371006362</v>
      </c>
      <c r="Q58">
        <v>5.2141543116490174</v>
      </c>
      <c r="R58">
        <v>10.768536405867971</v>
      </c>
      <c r="S58">
        <v>6.6986265618860514</v>
      </c>
      <c r="T58">
        <v>0</v>
      </c>
      <c r="U58">
        <v>190.14643525532486</v>
      </c>
      <c r="V58">
        <v>2.9642311111111113</v>
      </c>
      <c r="W58">
        <v>8.8423626541554938</v>
      </c>
      <c r="X58">
        <v>37.466307254036096</v>
      </c>
      <c r="Y58">
        <v>0</v>
      </c>
      <c r="Z58">
        <v>1.6646651999999997</v>
      </c>
      <c r="AA58">
        <v>0</v>
      </c>
      <c r="AB58">
        <v>0</v>
      </c>
      <c r="AC58">
        <v>4.9163427199999985</v>
      </c>
      <c r="AD58">
        <v>4.6303691999999996</v>
      </c>
      <c r="AE58">
        <v>10.754106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12.956460000000002</v>
      </c>
      <c r="AL58">
        <v>8.8530000000000015</v>
      </c>
      <c r="AM58">
        <v>1.3406171428571427</v>
      </c>
      <c r="AN58">
        <v>0</v>
      </c>
      <c r="AO58">
        <v>2.4045672000000001E-2</v>
      </c>
      <c r="AP58">
        <v>1.5943326</v>
      </c>
      <c r="AQ58">
        <v>0</v>
      </c>
      <c r="AR58">
        <v>12.618719999999998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24.809569211776907</v>
      </c>
      <c r="BB58">
        <f t="shared" si="0"/>
        <v>676.0257025882164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165.03162635895967</v>
      </c>
      <c r="L59">
        <v>63.621064535585042</v>
      </c>
      <c r="M59">
        <v>0</v>
      </c>
      <c r="N59">
        <v>30.005595541121739</v>
      </c>
      <c r="O59">
        <v>50.382675622432721</v>
      </c>
      <c r="P59">
        <v>62.239062371006362</v>
      </c>
      <c r="Q59">
        <v>5.2141543116490174</v>
      </c>
      <c r="R59">
        <v>10.768536405867971</v>
      </c>
      <c r="S59">
        <v>6.6986265618860514</v>
      </c>
      <c r="T59">
        <v>0</v>
      </c>
      <c r="U59">
        <v>190.14643525532486</v>
      </c>
      <c r="V59">
        <v>2.9642311111111113</v>
      </c>
      <c r="W59">
        <v>8.8423626541554938</v>
      </c>
      <c r="X59">
        <v>37.466307254036096</v>
      </c>
      <c r="Y59">
        <v>0</v>
      </c>
      <c r="Z59">
        <v>1.6646651999999997</v>
      </c>
      <c r="AA59">
        <v>3.5685374400000005</v>
      </c>
      <c r="AB59">
        <v>0</v>
      </c>
      <c r="AC59">
        <v>4.9163427199999985</v>
      </c>
      <c r="AD59">
        <v>4.6303691999999996</v>
      </c>
      <c r="AE59">
        <v>10.754106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12.956460000000002</v>
      </c>
      <c r="AL59">
        <v>8.8530000000000015</v>
      </c>
      <c r="AM59">
        <v>1.3406171428571427</v>
      </c>
      <c r="AN59">
        <v>0</v>
      </c>
      <c r="AO59">
        <v>5.3692043999999987E-2</v>
      </c>
      <c r="AP59">
        <v>1.5943326</v>
      </c>
      <c r="AQ59">
        <v>0</v>
      </c>
      <c r="AR59">
        <v>12.618719999999998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24.936944877776906</v>
      </c>
      <c r="BB59">
        <f t="shared" si="0"/>
        <v>679.49651073421626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165.03162635895967</v>
      </c>
      <c r="L60">
        <v>63.621064535585042</v>
      </c>
      <c r="M60">
        <v>0</v>
      </c>
      <c r="N60">
        <v>30.005595541121739</v>
      </c>
      <c r="O60">
        <v>50.382675622432721</v>
      </c>
      <c r="P60">
        <v>62.239062371006362</v>
      </c>
      <c r="Q60">
        <v>5.2141543116490174</v>
      </c>
      <c r="R60">
        <v>10.768536405867971</v>
      </c>
      <c r="S60">
        <v>6.6986265618860514</v>
      </c>
      <c r="T60">
        <v>0</v>
      </c>
      <c r="U60">
        <v>190.14643525532486</v>
      </c>
      <c r="V60">
        <v>2.9642311111111113</v>
      </c>
      <c r="W60">
        <v>8.8423626541554938</v>
      </c>
      <c r="X60">
        <v>37.466307254036096</v>
      </c>
      <c r="Y60">
        <v>0</v>
      </c>
      <c r="Z60">
        <v>1.6646651999999997</v>
      </c>
      <c r="AA60">
        <v>7.1234300000000008</v>
      </c>
      <c r="AB60">
        <v>3.3181035999999993</v>
      </c>
      <c r="AC60">
        <v>4.9163427199999985</v>
      </c>
      <c r="AD60">
        <v>4.6303691999999996</v>
      </c>
      <c r="AE60">
        <v>10.754106</v>
      </c>
      <c r="AF60">
        <v>0</v>
      </c>
      <c r="AG60">
        <v>0</v>
      </c>
      <c r="AH60">
        <v>5.9412886</v>
      </c>
      <c r="AI60">
        <v>0</v>
      </c>
      <c r="AJ60">
        <v>0</v>
      </c>
      <c r="AK60">
        <v>12.956460000000002</v>
      </c>
      <c r="AL60">
        <v>8.8530000000000015</v>
      </c>
      <c r="AM60">
        <v>1.3406171428571427</v>
      </c>
      <c r="AN60">
        <v>0</v>
      </c>
      <c r="AO60">
        <v>3.2484059999999995E-2</v>
      </c>
      <c r="AP60">
        <v>0.45552360000000003</v>
      </c>
      <c r="AQ60">
        <v>0</v>
      </c>
      <c r="AR60">
        <v>12.618719999999998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25.349505901776912</v>
      </c>
      <c r="BB60">
        <f t="shared" si="0"/>
        <v>690.73821748621629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165.03162635895967</v>
      </c>
      <c r="L61">
        <v>63.621064535585042</v>
      </c>
      <c r="M61">
        <v>0</v>
      </c>
      <c r="N61">
        <v>30.005595541121739</v>
      </c>
      <c r="O61">
        <v>50.382675622432721</v>
      </c>
      <c r="P61">
        <v>62.239062371006362</v>
      </c>
      <c r="Q61">
        <v>5.2141543116490174</v>
      </c>
      <c r="R61">
        <v>10.768536405867971</v>
      </c>
      <c r="S61">
        <v>6.6986265618860514</v>
      </c>
      <c r="T61">
        <v>0</v>
      </c>
      <c r="U61">
        <v>190.14643525532486</v>
      </c>
      <c r="V61">
        <v>2.9642311111111113</v>
      </c>
      <c r="W61">
        <v>8.8423626541554938</v>
      </c>
      <c r="X61">
        <v>37.466307254036096</v>
      </c>
      <c r="Y61">
        <v>0</v>
      </c>
      <c r="Z61">
        <v>1.6646651999999997</v>
      </c>
      <c r="AA61">
        <v>7.1234300000000008</v>
      </c>
      <c r="AB61">
        <v>6.6700654000000004</v>
      </c>
      <c r="AC61">
        <v>4.9163427199999985</v>
      </c>
      <c r="AD61">
        <v>4.6303691999999996</v>
      </c>
      <c r="AE61">
        <v>10.754106</v>
      </c>
      <c r="AF61">
        <v>0</v>
      </c>
      <c r="AG61">
        <v>0</v>
      </c>
      <c r="AH61">
        <v>5.9412886</v>
      </c>
      <c r="AI61">
        <v>0</v>
      </c>
      <c r="AJ61">
        <v>0</v>
      </c>
      <c r="AK61">
        <v>12.956460000000002</v>
      </c>
      <c r="AL61">
        <v>8.8530000000000015</v>
      </c>
      <c r="AM61">
        <v>1.3406171428571427</v>
      </c>
      <c r="AN61">
        <v>0</v>
      </c>
      <c r="AO61">
        <v>0</v>
      </c>
      <c r="AP61">
        <v>0.45552360000000003</v>
      </c>
      <c r="AQ61">
        <v>0</v>
      </c>
      <c r="AR61">
        <v>12.618719999999998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25.467015699776912</v>
      </c>
      <c r="BB61">
        <f t="shared" si="0"/>
        <v>693.9401854282163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165.03162635895967</v>
      </c>
      <c r="L62">
        <v>63.621064535585042</v>
      </c>
      <c r="M62">
        <v>0</v>
      </c>
      <c r="N62">
        <v>30.005595541121739</v>
      </c>
      <c r="O62">
        <v>50.382675622432721</v>
      </c>
      <c r="P62">
        <v>62.239062371006362</v>
      </c>
      <c r="Q62">
        <v>5.2141543116490174</v>
      </c>
      <c r="R62">
        <v>10.768536405867971</v>
      </c>
      <c r="S62">
        <v>6.6986265618860514</v>
      </c>
      <c r="T62">
        <v>0</v>
      </c>
      <c r="U62">
        <v>190.14643525532486</v>
      </c>
      <c r="V62">
        <v>2.9642311111111113</v>
      </c>
      <c r="W62">
        <v>8.8423626541554938</v>
      </c>
      <c r="X62">
        <v>37.466307254036096</v>
      </c>
      <c r="Y62">
        <v>0</v>
      </c>
      <c r="Z62">
        <v>3.3293303999999999</v>
      </c>
      <c r="AA62">
        <v>7.1234300000000008</v>
      </c>
      <c r="AB62">
        <v>6.6700654000000004</v>
      </c>
      <c r="AC62">
        <v>4.9163427199999985</v>
      </c>
      <c r="AD62">
        <v>4.6303691999999996</v>
      </c>
      <c r="AE62">
        <v>10.754106</v>
      </c>
      <c r="AF62">
        <v>0</v>
      </c>
      <c r="AG62">
        <v>0</v>
      </c>
      <c r="AH62">
        <v>5.9412886</v>
      </c>
      <c r="AI62">
        <v>0</v>
      </c>
      <c r="AJ62">
        <v>0</v>
      </c>
      <c r="AK62">
        <v>12.956460000000002</v>
      </c>
      <c r="AL62">
        <v>8.8530000000000015</v>
      </c>
      <c r="AM62">
        <v>1.3406171428571427</v>
      </c>
      <c r="AN62">
        <v>0</v>
      </c>
      <c r="AO62">
        <v>2.6883359999999999E-3</v>
      </c>
      <c r="AP62">
        <v>0.45552360000000003</v>
      </c>
      <c r="AQ62">
        <v>0</v>
      </c>
      <c r="AR62">
        <v>12.618719999999998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25.526039965776913</v>
      </c>
      <c r="BB62">
        <f t="shared" si="0"/>
        <v>695.54851469821631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165.03162635895967</v>
      </c>
      <c r="L63">
        <v>63.621064535585042</v>
      </c>
      <c r="M63">
        <v>0</v>
      </c>
      <c r="N63">
        <v>30.005595541121739</v>
      </c>
      <c r="O63">
        <v>50.382675622432721</v>
      </c>
      <c r="P63">
        <v>62.239062371006362</v>
      </c>
      <c r="Q63">
        <v>5.2141543116490174</v>
      </c>
      <c r="R63">
        <v>10.768536405867971</v>
      </c>
      <c r="S63">
        <v>6.6986265618860514</v>
      </c>
      <c r="T63">
        <v>0</v>
      </c>
      <c r="U63">
        <v>190.14643525532486</v>
      </c>
      <c r="V63">
        <v>2.9642311111111113</v>
      </c>
      <c r="W63">
        <v>8.8423626541554938</v>
      </c>
      <c r="X63">
        <v>37.466307254036096</v>
      </c>
      <c r="Y63">
        <v>0</v>
      </c>
      <c r="Z63">
        <v>3.3293303999999999</v>
      </c>
      <c r="AA63">
        <v>7.1234300000000008</v>
      </c>
      <c r="AB63">
        <v>6.6700654000000004</v>
      </c>
      <c r="AC63">
        <v>4.9163427199999985</v>
      </c>
      <c r="AD63">
        <v>4.6303691999999996</v>
      </c>
      <c r="AE63">
        <v>10.754106</v>
      </c>
      <c r="AF63">
        <v>0</v>
      </c>
      <c r="AG63">
        <v>0</v>
      </c>
      <c r="AH63">
        <v>5.9412886</v>
      </c>
      <c r="AI63">
        <v>0</v>
      </c>
      <c r="AJ63">
        <v>0</v>
      </c>
      <c r="AK63">
        <v>12.956460000000002</v>
      </c>
      <c r="AL63">
        <v>8.8530000000000015</v>
      </c>
      <c r="AM63">
        <v>1.3406171428571427</v>
      </c>
      <c r="AN63">
        <v>0</v>
      </c>
      <c r="AO63">
        <v>3.4126932000000006E-2</v>
      </c>
      <c r="AP63">
        <v>0.45552360000000003</v>
      </c>
      <c r="AQ63">
        <v>0</v>
      </c>
      <c r="AR63">
        <v>12.618719999999998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25.527152739776913</v>
      </c>
      <c r="BB63">
        <f t="shared" si="0"/>
        <v>695.57884052021632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165.03162635895967</v>
      </c>
      <c r="L64">
        <v>63.621064535585042</v>
      </c>
      <c r="M64">
        <v>0</v>
      </c>
      <c r="N64">
        <v>30.005595541121739</v>
      </c>
      <c r="O64">
        <v>50.382675622432721</v>
      </c>
      <c r="P64">
        <v>62.239062371006362</v>
      </c>
      <c r="Q64">
        <v>5.2141543116490174</v>
      </c>
      <c r="R64">
        <v>10.768536405867971</v>
      </c>
      <c r="S64">
        <v>6.6986265618860514</v>
      </c>
      <c r="T64">
        <v>0</v>
      </c>
      <c r="U64">
        <v>190.14643525532486</v>
      </c>
      <c r="V64">
        <v>2.9642311111111113</v>
      </c>
      <c r="W64">
        <v>8.8423626541554938</v>
      </c>
      <c r="X64">
        <v>37.466307254036096</v>
      </c>
      <c r="Y64">
        <v>0</v>
      </c>
      <c r="Z64">
        <v>3.3293303999999999</v>
      </c>
      <c r="AA64">
        <v>7.1234300000000008</v>
      </c>
      <c r="AB64">
        <v>6.6700654000000004</v>
      </c>
      <c r="AC64">
        <v>4.9163427199999985</v>
      </c>
      <c r="AD64">
        <v>4.6303691999999996</v>
      </c>
      <c r="AE64">
        <v>10.754106</v>
      </c>
      <c r="AF64">
        <v>0</v>
      </c>
      <c r="AG64">
        <v>0</v>
      </c>
      <c r="AH64">
        <v>5.9412886</v>
      </c>
      <c r="AI64">
        <v>0</v>
      </c>
      <c r="AJ64">
        <v>0</v>
      </c>
      <c r="AK64">
        <v>12.956460000000002</v>
      </c>
      <c r="AL64">
        <v>8.8530000000000015</v>
      </c>
      <c r="AM64">
        <v>1.3406171428571427</v>
      </c>
      <c r="AN64">
        <v>0</v>
      </c>
      <c r="AO64">
        <v>2.1656040000000001E-2</v>
      </c>
      <c r="AP64">
        <v>0.45552360000000003</v>
      </c>
      <c r="AQ64">
        <v>0</v>
      </c>
      <c r="AR64">
        <v>12.618719999999998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25.526711287776909</v>
      </c>
      <c r="BB64">
        <f t="shared" si="0"/>
        <v>695.56681108021633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165.03268401567212</v>
      </c>
      <c r="L65">
        <v>63.621064535585042</v>
      </c>
      <c r="M65">
        <v>0</v>
      </c>
      <c r="N65">
        <v>30.005595541121739</v>
      </c>
      <c r="O65">
        <v>50.382675622432721</v>
      </c>
      <c r="P65">
        <v>62.239062371006362</v>
      </c>
      <c r="Q65">
        <v>5.2141543116490174</v>
      </c>
      <c r="R65">
        <v>10.768536405867971</v>
      </c>
      <c r="S65">
        <v>6.6986265618860514</v>
      </c>
      <c r="T65">
        <v>0</v>
      </c>
      <c r="U65">
        <v>190.14643525532486</v>
      </c>
      <c r="V65">
        <v>2.9642311111111113</v>
      </c>
      <c r="W65">
        <v>8.8423626541554938</v>
      </c>
      <c r="X65">
        <v>37.466307254036096</v>
      </c>
      <c r="Y65">
        <v>0</v>
      </c>
      <c r="Z65">
        <v>3.3293303999999999</v>
      </c>
      <c r="AA65">
        <v>7.1234300000000008</v>
      </c>
      <c r="AB65">
        <v>6.6700654000000004</v>
      </c>
      <c r="AC65">
        <v>4.9163427199999985</v>
      </c>
      <c r="AD65">
        <v>4.6303691999999996</v>
      </c>
      <c r="AE65">
        <v>10.754106</v>
      </c>
      <c r="AF65">
        <v>0</v>
      </c>
      <c r="AG65">
        <v>0</v>
      </c>
      <c r="AH65">
        <v>9.6215200000000003</v>
      </c>
      <c r="AI65">
        <v>0</v>
      </c>
      <c r="AJ65">
        <v>0</v>
      </c>
      <c r="AK65">
        <v>12.956460000000002</v>
      </c>
      <c r="AL65">
        <v>8.8530000000000015</v>
      </c>
      <c r="AM65">
        <v>1.963530158730159</v>
      </c>
      <c r="AN65">
        <v>0</v>
      </c>
      <c r="AO65">
        <v>0</v>
      </c>
      <c r="AP65">
        <v>0.45552360000000003</v>
      </c>
      <c r="AQ65">
        <v>0</v>
      </c>
      <c r="AR65">
        <v>12.618719999999998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25.678313512053126</v>
      </c>
      <c r="BB65">
        <f t="shared" si="0"/>
        <v>699.69775488852554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165.03268401567212</v>
      </c>
      <c r="L66">
        <v>63.621064535585042</v>
      </c>
      <c r="M66">
        <v>0</v>
      </c>
      <c r="N66">
        <v>30.005595541121739</v>
      </c>
      <c r="O66">
        <v>50.382675622432721</v>
      </c>
      <c r="P66">
        <v>62.239062371006362</v>
      </c>
      <c r="Q66">
        <v>5.2141543116490174</v>
      </c>
      <c r="R66">
        <v>10.768536405867971</v>
      </c>
      <c r="S66">
        <v>6.6986265618860514</v>
      </c>
      <c r="T66">
        <v>0</v>
      </c>
      <c r="U66">
        <v>190.14643525532486</v>
      </c>
      <c r="V66">
        <v>2.9642311111111113</v>
      </c>
      <c r="W66">
        <v>8.8423626541554938</v>
      </c>
      <c r="X66">
        <v>37.466307254036096</v>
      </c>
      <c r="Y66">
        <v>0</v>
      </c>
      <c r="Z66">
        <v>3.3293303999999999</v>
      </c>
      <c r="AA66">
        <v>7.1234300000000008</v>
      </c>
      <c r="AB66">
        <v>6.6700654000000004</v>
      </c>
      <c r="AC66">
        <v>2.4581713599999997</v>
      </c>
      <c r="AD66">
        <v>4.6303691999999996</v>
      </c>
      <c r="AE66">
        <v>10.754106</v>
      </c>
      <c r="AF66">
        <v>0</v>
      </c>
      <c r="AG66">
        <v>0</v>
      </c>
      <c r="AH66">
        <v>9.6215200000000003</v>
      </c>
      <c r="AI66">
        <v>0</v>
      </c>
      <c r="AJ66">
        <v>0</v>
      </c>
      <c r="AK66">
        <v>12.956460000000002</v>
      </c>
      <c r="AL66">
        <v>8.8530000000000015</v>
      </c>
      <c r="AM66">
        <v>2.6812342857142855</v>
      </c>
      <c r="AN66">
        <v>0</v>
      </c>
      <c r="AO66">
        <v>0</v>
      </c>
      <c r="AP66">
        <v>0.45552360000000003</v>
      </c>
      <c r="AQ66">
        <v>0</v>
      </c>
      <c r="AR66">
        <v>12.618719999999998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25.61670111221186</v>
      </c>
      <c r="BB66">
        <f t="shared" si="0"/>
        <v>698.01890005535097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165.03268401567212</v>
      </c>
      <c r="L67">
        <v>63.621064535585042</v>
      </c>
      <c r="M67">
        <v>0</v>
      </c>
      <c r="N67">
        <v>30.005595541121739</v>
      </c>
      <c r="O67">
        <v>50.382675622432721</v>
      </c>
      <c r="P67">
        <v>62.239062371006362</v>
      </c>
      <c r="Q67">
        <v>5.2141543116490174</v>
      </c>
      <c r="R67">
        <v>10.768536405867971</v>
      </c>
      <c r="S67">
        <v>6.6986265618860514</v>
      </c>
      <c r="T67">
        <v>0</v>
      </c>
      <c r="U67">
        <v>190.14643525532486</v>
      </c>
      <c r="V67">
        <v>2.9642311111111113</v>
      </c>
      <c r="W67">
        <v>8.8423626541554938</v>
      </c>
      <c r="X67">
        <v>37.466307254036096</v>
      </c>
      <c r="Y67">
        <v>0</v>
      </c>
      <c r="Z67">
        <v>3.3293303999999999</v>
      </c>
      <c r="AA67">
        <v>6.421120000000001</v>
      </c>
      <c r="AB67">
        <v>6.6700654000000004</v>
      </c>
      <c r="AC67">
        <v>2.4581713599999997</v>
      </c>
      <c r="AD67">
        <v>4.6303691999999996</v>
      </c>
      <c r="AE67">
        <v>10.754106</v>
      </c>
      <c r="AF67">
        <v>0</v>
      </c>
      <c r="AG67">
        <v>0</v>
      </c>
      <c r="AH67">
        <v>9.6215200000000003</v>
      </c>
      <c r="AI67">
        <v>0</v>
      </c>
      <c r="AJ67">
        <v>0</v>
      </c>
      <c r="AK67">
        <v>12.956460000000002</v>
      </c>
      <c r="AL67">
        <v>8.8530000000000015</v>
      </c>
      <c r="AM67">
        <v>2.6812342857142855</v>
      </c>
      <c r="AN67">
        <v>0</v>
      </c>
      <c r="AO67">
        <v>0</v>
      </c>
      <c r="AP67">
        <v>1.5943326</v>
      </c>
      <c r="AQ67">
        <v>0</v>
      </c>
      <c r="AR67">
        <v>12.618719999999998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25.632153202211857</v>
      </c>
      <c r="BB67">
        <f t="shared" si="0"/>
        <v>698.43994696535106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165.03268401567212</v>
      </c>
      <c r="L68">
        <v>63.621064535585042</v>
      </c>
      <c r="M68">
        <v>0</v>
      </c>
      <c r="N68">
        <v>30.005595541121739</v>
      </c>
      <c r="O68">
        <v>50.382675622432721</v>
      </c>
      <c r="P68">
        <v>62.239062371006362</v>
      </c>
      <c r="Q68">
        <v>5.2141543116490174</v>
      </c>
      <c r="R68">
        <v>10.768536405867971</v>
      </c>
      <c r="S68">
        <v>6.6986265618860514</v>
      </c>
      <c r="T68">
        <v>0</v>
      </c>
      <c r="U68">
        <v>190.14643525532486</v>
      </c>
      <c r="V68">
        <v>2.9642311111111113</v>
      </c>
      <c r="W68">
        <v>8.8423626541554938</v>
      </c>
      <c r="X68">
        <v>37.466307254036096</v>
      </c>
      <c r="Y68">
        <v>0</v>
      </c>
      <c r="Z68">
        <v>3.3293303999999999</v>
      </c>
      <c r="AA68">
        <v>6.421120000000001</v>
      </c>
      <c r="AB68">
        <v>6.6700654000000004</v>
      </c>
      <c r="AC68">
        <v>2.4581713599999997</v>
      </c>
      <c r="AD68">
        <v>4.6303691999999996</v>
      </c>
      <c r="AE68">
        <v>10.754106</v>
      </c>
      <c r="AF68">
        <v>0</v>
      </c>
      <c r="AG68">
        <v>0</v>
      </c>
      <c r="AH68">
        <v>9.6215200000000003</v>
      </c>
      <c r="AI68">
        <v>0</v>
      </c>
      <c r="AJ68">
        <v>0</v>
      </c>
      <c r="AK68">
        <v>12.956460000000002</v>
      </c>
      <c r="AL68">
        <v>8.8530000000000015</v>
      </c>
      <c r="AM68">
        <v>2.6812342857142855</v>
      </c>
      <c r="AN68">
        <v>0</v>
      </c>
      <c r="AO68">
        <v>0</v>
      </c>
      <c r="AP68">
        <v>1.5943326</v>
      </c>
      <c r="AQ68">
        <v>0</v>
      </c>
      <c r="AR68">
        <v>12.618719999999998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25.632153202211857</v>
      </c>
      <c r="BB68">
        <f t="shared" ref="BB68:BB99" si="1">SUM(B68:AZ68)-BA68</f>
        <v>698.43994696535106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165.03268401567212</v>
      </c>
      <c r="L69">
        <v>63.621064535585042</v>
      </c>
      <c r="M69">
        <v>0</v>
      </c>
      <c r="N69">
        <v>30.005595541121739</v>
      </c>
      <c r="O69">
        <v>50.382675622432721</v>
      </c>
      <c r="P69">
        <v>62.239062371006362</v>
      </c>
      <c r="Q69">
        <v>5.2141543116490174</v>
      </c>
      <c r="R69">
        <v>10.768536405867971</v>
      </c>
      <c r="S69">
        <v>6.6986265618860514</v>
      </c>
      <c r="T69">
        <v>0</v>
      </c>
      <c r="U69">
        <v>190.14643525532486</v>
      </c>
      <c r="V69">
        <v>2.9642311111111113</v>
      </c>
      <c r="W69">
        <v>8.8423626541554938</v>
      </c>
      <c r="X69">
        <v>37.466307254036096</v>
      </c>
      <c r="Y69">
        <v>0</v>
      </c>
      <c r="Z69">
        <v>1.6646651999999997</v>
      </c>
      <c r="AA69">
        <v>6.421120000000001</v>
      </c>
      <c r="AB69">
        <v>6.6700654000000004</v>
      </c>
      <c r="AC69">
        <v>2.4581713599999997</v>
      </c>
      <c r="AD69">
        <v>4.6303691999999996</v>
      </c>
      <c r="AE69">
        <v>10.754106</v>
      </c>
      <c r="AF69">
        <v>0</v>
      </c>
      <c r="AG69">
        <v>0</v>
      </c>
      <c r="AH69">
        <v>9.6215200000000003</v>
      </c>
      <c r="AI69">
        <v>0</v>
      </c>
      <c r="AJ69">
        <v>0</v>
      </c>
      <c r="AK69">
        <v>12.956460000000002</v>
      </c>
      <c r="AL69">
        <v>8.8530000000000015</v>
      </c>
      <c r="AM69">
        <v>2.6812342857142855</v>
      </c>
      <c r="AN69">
        <v>0</v>
      </c>
      <c r="AO69">
        <v>0</v>
      </c>
      <c r="AP69">
        <v>0.52059840000000002</v>
      </c>
      <c r="AQ69">
        <v>0</v>
      </c>
      <c r="AR69">
        <v>12.618719999999998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25.535214102211857</v>
      </c>
      <c r="BB69">
        <f t="shared" si="1"/>
        <v>695.79848666535099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165.03268401567212</v>
      </c>
      <c r="L70">
        <v>63.621064535585042</v>
      </c>
      <c r="M70">
        <v>0</v>
      </c>
      <c r="N70">
        <v>30.005595541121739</v>
      </c>
      <c r="O70">
        <v>50.382675622432721</v>
      </c>
      <c r="P70">
        <v>62.239062371006362</v>
      </c>
      <c r="Q70">
        <v>5.2141543116490174</v>
      </c>
      <c r="R70">
        <v>10.768536405867971</v>
      </c>
      <c r="S70">
        <v>6.6986265618860514</v>
      </c>
      <c r="T70">
        <v>0</v>
      </c>
      <c r="U70">
        <v>190.14643525532486</v>
      </c>
      <c r="V70">
        <v>2.9642311111111113</v>
      </c>
      <c r="W70">
        <v>8.8423626541554938</v>
      </c>
      <c r="X70">
        <v>37.466307254036096</v>
      </c>
      <c r="Y70">
        <v>0</v>
      </c>
      <c r="Z70">
        <v>1.6646651999999997</v>
      </c>
      <c r="AA70">
        <v>3.2105600000000005</v>
      </c>
      <c r="AB70">
        <v>6.6700654000000004</v>
      </c>
      <c r="AC70">
        <v>2.4581713599999997</v>
      </c>
      <c r="AD70">
        <v>4.6303691999999996</v>
      </c>
      <c r="AE70">
        <v>10.754106</v>
      </c>
      <c r="AF70">
        <v>0</v>
      </c>
      <c r="AG70">
        <v>0</v>
      </c>
      <c r="AH70">
        <v>9.6215200000000003</v>
      </c>
      <c r="AI70">
        <v>0</v>
      </c>
      <c r="AJ70">
        <v>0</v>
      </c>
      <c r="AK70">
        <v>12.956460000000002</v>
      </c>
      <c r="AL70">
        <v>8.8530000000000015</v>
      </c>
      <c r="AM70">
        <v>2.6812342857142855</v>
      </c>
      <c r="AN70">
        <v>0</v>
      </c>
      <c r="AO70">
        <v>0</v>
      </c>
      <c r="AP70">
        <v>0.52059840000000002</v>
      </c>
      <c r="AQ70">
        <v>0</v>
      </c>
      <c r="AR70">
        <v>12.618719999999998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25.421560278211853</v>
      </c>
      <c r="BB70">
        <f t="shared" si="1"/>
        <v>692.70158048935104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165.03268401567212</v>
      </c>
      <c r="L71">
        <v>63.621064535585042</v>
      </c>
      <c r="M71">
        <v>0</v>
      </c>
      <c r="N71">
        <v>30.005595541121739</v>
      </c>
      <c r="O71">
        <v>50.382675622432721</v>
      </c>
      <c r="P71">
        <v>62.239062371006362</v>
      </c>
      <c r="Q71">
        <v>5.2141543116490174</v>
      </c>
      <c r="R71">
        <v>10.768536405867971</v>
      </c>
      <c r="S71">
        <v>6.6986265618860514</v>
      </c>
      <c r="T71">
        <v>0</v>
      </c>
      <c r="U71">
        <v>190.14643525532486</v>
      </c>
      <c r="V71">
        <v>2.9642311111111113</v>
      </c>
      <c r="W71">
        <v>8.8423626541554938</v>
      </c>
      <c r="X71">
        <v>37.466307254036096</v>
      </c>
      <c r="Y71">
        <v>0</v>
      </c>
      <c r="Z71">
        <v>1.6646651999999997</v>
      </c>
      <c r="AA71">
        <v>3.2105600000000005</v>
      </c>
      <c r="AB71">
        <v>6.6700654000000004</v>
      </c>
      <c r="AC71">
        <v>2.4581713599999997</v>
      </c>
      <c r="AD71">
        <v>4.6303691999999996</v>
      </c>
      <c r="AE71">
        <v>10.754106</v>
      </c>
      <c r="AF71">
        <v>0</v>
      </c>
      <c r="AG71">
        <v>0</v>
      </c>
      <c r="AH71">
        <v>9.6215200000000003</v>
      </c>
      <c r="AI71">
        <v>0</v>
      </c>
      <c r="AJ71">
        <v>0</v>
      </c>
      <c r="AK71">
        <v>12.956460000000002</v>
      </c>
      <c r="AL71">
        <v>8.8530000000000015</v>
      </c>
      <c r="AM71">
        <v>2.6812342857142855</v>
      </c>
      <c r="AN71">
        <v>0</v>
      </c>
      <c r="AO71">
        <v>0</v>
      </c>
      <c r="AP71">
        <v>0.52059840000000002</v>
      </c>
      <c r="AQ71">
        <v>0</v>
      </c>
      <c r="AR71">
        <v>12.618719999999998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25.421560278211853</v>
      </c>
      <c r="BB71">
        <f t="shared" si="1"/>
        <v>692.70158048935104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165.03268401567212</v>
      </c>
      <c r="L72">
        <v>63.621064535585042</v>
      </c>
      <c r="M72">
        <v>0</v>
      </c>
      <c r="N72">
        <v>30.005595541121739</v>
      </c>
      <c r="O72">
        <v>50.382675622432721</v>
      </c>
      <c r="P72">
        <v>62.239062371006362</v>
      </c>
      <c r="Q72">
        <v>5.2141543116490174</v>
      </c>
      <c r="R72">
        <v>10.768536405867971</v>
      </c>
      <c r="S72">
        <v>6.6986265618860514</v>
      </c>
      <c r="T72">
        <v>0</v>
      </c>
      <c r="U72">
        <v>190.14643525532486</v>
      </c>
      <c r="V72">
        <v>2.9642311111111113</v>
      </c>
      <c r="W72">
        <v>8.8423626541554938</v>
      </c>
      <c r="X72">
        <v>37.466307254036096</v>
      </c>
      <c r="Y72">
        <v>0</v>
      </c>
      <c r="Z72">
        <v>1.6646651999999997</v>
      </c>
      <c r="AA72">
        <v>3.2105600000000005</v>
      </c>
      <c r="AB72">
        <v>6.6700654000000004</v>
      </c>
      <c r="AC72">
        <v>2.4581713599999997</v>
      </c>
      <c r="AD72">
        <v>4.6303691999999996</v>
      </c>
      <c r="AE72">
        <v>10.754106</v>
      </c>
      <c r="AF72">
        <v>0</v>
      </c>
      <c r="AG72">
        <v>0</v>
      </c>
      <c r="AH72">
        <v>9.6215200000000003</v>
      </c>
      <c r="AI72">
        <v>0</v>
      </c>
      <c r="AJ72">
        <v>0</v>
      </c>
      <c r="AK72">
        <v>12.956460000000002</v>
      </c>
      <c r="AL72">
        <v>8.8530000000000015</v>
      </c>
      <c r="AM72">
        <v>2.6812342857142855</v>
      </c>
      <c r="AN72">
        <v>0</v>
      </c>
      <c r="AO72">
        <v>0</v>
      </c>
      <c r="AP72">
        <v>0.52059840000000002</v>
      </c>
      <c r="AQ72">
        <v>0</v>
      </c>
      <c r="AR72">
        <v>12.618719999999998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25.421560278211853</v>
      </c>
      <c r="BB72">
        <f t="shared" si="1"/>
        <v>692.70158048935104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165.03268401567212</v>
      </c>
      <c r="L73">
        <v>63.621064535585042</v>
      </c>
      <c r="M73">
        <v>0</v>
      </c>
      <c r="N73">
        <v>30.005595541121739</v>
      </c>
      <c r="O73">
        <v>50.382675622432721</v>
      </c>
      <c r="P73">
        <v>62.239062371006362</v>
      </c>
      <c r="Q73">
        <v>5.2141543116490174</v>
      </c>
      <c r="R73">
        <v>10.768536405867971</v>
      </c>
      <c r="S73">
        <v>6.6986265618860514</v>
      </c>
      <c r="T73">
        <v>0</v>
      </c>
      <c r="U73">
        <v>190.14643525532486</v>
      </c>
      <c r="V73">
        <v>2.9642311111111113</v>
      </c>
      <c r="W73">
        <v>8.8423626541554938</v>
      </c>
      <c r="X73">
        <v>37.466307254036096</v>
      </c>
      <c r="Y73">
        <v>0</v>
      </c>
      <c r="Z73">
        <v>1.6646651999999997</v>
      </c>
      <c r="AA73">
        <v>3.2105600000000005</v>
      </c>
      <c r="AB73">
        <v>6.6700654000000004</v>
      </c>
      <c r="AC73">
        <v>2.4581713599999997</v>
      </c>
      <c r="AD73">
        <v>4.6303691999999996</v>
      </c>
      <c r="AE73">
        <v>10.754106</v>
      </c>
      <c r="AF73">
        <v>0</v>
      </c>
      <c r="AG73">
        <v>0</v>
      </c>
      <c r="AH73">
        <v>11.8825772</v>
      </c>
      <c r="AI73">
        <v>0</v>
      </c>
      <c r="AJ73">
        <v>0</v>
      </c>
      <c r="AK73">
        <v>12.956460000000002</v>
      </c>
      <c r="AL73">
        <v>8.8530000000000015</v>
      </c>
      <c r="AM73">
        <v>2.6812342857142855</v>
      </c>
      <c r="AN73">
        <v>0</v>
      </c>
      <c r="AO73">
        <v>0</v>
      </c>
      <c r="AP73">
        <v>0.52059840000000002</v>
      </c>
      <c r="AQ73">
        <v>0</v>
      </c>
      <c r="AR73">
        <v>12.618719999999998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25.501601774211853</v>
      </c>
      <c r="BB73">
        <f t="shared" si="1"/>
        <v>694.88259619335099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165.03268401567212</v>
      </c>
      <c r="L74">
        <v>63.621064535585042</v>
      </c>
      <c r="M74">
        <v>0</v>
      </c>
      <c r="N74">
        <v>30.005595541121739</v>
      </c>
      <c r="O74">
        <v>50.382675622432721</v>
      </c>
      <c r="P74">
        <v>62.239062371006362</v>
      </c>
      <c r="Q74">
        <v>5.2141543116490174</v>
      </c>
      <c r="R74">
        <v>10.768536405867971</v>
      </c>
      <c r="S74">
        <v>6.6986265618860514</v>
      </c>
      <c r="T74">
        <v>0</v>
      </c>
      <c r="U74">
        <v>190.14643525532486</v>
      </c>
      <c r="V74">
        <v>2.9642311111111113</v>
      </c>
      <c r="W74">
        <v>8.8423626541554938</v>
      </c>
      <c r="X74">
        <v>37.466307254036096</v>
      </c>
      <c r="Y74">
        <v>0</v>
      </c>
      <c r="Z74">
        <v>1.6646651999999997</v>
      </c>
      <c r="AA74">
        <v>3.2105600000000005</v>
      </c>
      <c r="AB74">
        <v>6.6700654000000004</v>
      </c>
      <c r="AC74">
        <v>2.4581713599999997</v>
      </c>
      <c r="AD74">
        <v>4.6303691999999996</v>
      </c>
      <c r="AE74">
        <v>10.754106</v>
      </c>
      <c r="AF74">
        <v>0</v>
      </c>
      <c r="AG74">
        <v>0</v>
      </c>
      <c r="AH74">
        <v>14.43228</v>
      </c>
      <c r="AI74">
        <v>0</v>
      </c>
      <c r="AJ74">
        <v>0</v>
      </c>
      <c r="AK74">
        <v>12.956460000000002</v>
      </c>
      <c r="AL74">
        <v>8.8530000000000015</v>
      </c>
      <c r="AM74">
        <v>2.6812342857142855</v>
      </c>
      <c r="AN74">
        <v>0</v>
      </c>
      <c r="AO74">
        <v>0</v>
      </c>
      <c r="AP74">
        <v>0.52059840000000002</v>
      </c>
      <c r="AQ74">
        <v>0</v>
      </c>
      <c r="AR74">
        <v>12.618719999999998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25.591861182211854</v>
      </c>
      <c r="BB74">
        <f t="shared" si="1"/>
        <v>697.34203958535102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165.03268401567212</v>
      </c>
      <c r="L75">
        <v>63.621064535585042</v>
      </c>
      <c r="M75">
        <v>0</v>
      </c>
      <c r="N75">
        <v>30.005595541121739</v>
      </c>
      <c r="O75">
        <v>50.382675622432721</v>
      </c>
      <c r="P75">
        <v>62.239062371006362</v>
      </c>
      <c r="Q75">
        <v>5.2141543116490174</v>
      </c>
      <c r="R75">
        <v>10.768536405867971</v>
      </c>
      <c r="S75">
        <v>6.6986265618860514</v>
      </c>
      <c r="T75">
        <v>0</v>
      </c>
      <c r="U75">
        <v>190.14643525532486</v>
      </c>
      <c r="V75">
        <v>2.9642311111111113</v>
      </c>
      <c r="W75">
        <v>8.8423626541554938</v>
      </c>
      <c r="X75">
        <v>37.466307254036096</v>
      </c>
      <c r="Y75">
        <v>0</v>
      </c>
      <c r="Z75">
        <v>1.6646651999999997</v>
      </c>
      <c r="AA75">
        <v>3.5516819999999996</v>
      </c>
      <c r="AB75">
        <v>6.6700654000000004</v>
      </c>
      <c r="AC75">
        <v>2.4581713599999997</v>
      </c>
      <c r="AD75">
        <v>4.6303691999999996</v>
      </c>
      <c r="AE75">
        <v>12.556885224000002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12.956460000000002</v>
      </c>
      <c r="AL75">
        <v>8.8530000000000015</v>
      </c>
      <c r="AM75">
        <v>2.6812342857142855</v>
      </c>
      <c r="AN75">
        <v>0</v>
      </c>
      <c r="AO75">
        <v>0</v>
      </c>
      <c r="AP75">
        <v>0.52059840000000002</v>
      </c>
      <c r="AQ75">
        <v>0</v>
      </c>
      <c r="AR75">
        <v>12.618719999999998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25.787817356211857</v>
      </c>
      <c r="BB75">
        <f t="shared" si="1"/>
        <v>702.68157043535109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165.03268401567212</v>
      </c>
      <c r="L76">
        <v>63.621064535585042</v>
      </c>
      <c r="M76">
        <v>0</v>
      </c>
      <c r="N76">
        <v>30.005595541121739</v>
      </c>
      <c r="O76">
        <v>50.382675622432721</v>
      </c>
      <c r="P76">
        <v>62.239062371006362</v>
      </c>
      <c r="Q76">
        <v>5.2141543116490174</v>
      </c>
      <c r="R76">
        <v>10.768536405867971</v>
      </c>
      <c r="S76">
        <v>6.6986265618860514</v>
      </c>
      <c r="T76">
        <v>0</v>
      </c>
      <c r="U76">
        <v>190.14643525532486</v>
      </c>
      <c r="V76">
        <v>2.9642311111111113</v>
      </c>
      <c r="W76">
        <v>8.8423626541554938</v>
      </c>
      <c r="X76">
        <v>37.466307254036096</v>
      </c>
      <c r="Y76">
        <v>0</v>
      </c>
      <c r="Z76">
        <v>1.6646651999999997</v>
      </c>
      <c r="AA76">
        <v>6.421120000000001</v>
      </c>
      <c r="AB76">
        <v>6.6700654000000004</v>
      </c>
      <c r="AC76">
        <v>4.9163427199999985</v>
      </c>
      <c r="AD76">
        <v>4.6303691999999996</v>
      </c>
      <c r="AE76">
        <v>12.556885224000002</v>
      </c>
      <c r="AF76">
        <v>0</v>
      </c>
      <c r="AG76">
        <v>0</v>
      </c>
      <c r="AH76">
        <v>19.531685599999996</v>
      </c>
      <c r="AI76">
        <v>0</v>
      </c>
      <c r="AJ76">
        <v>0</v>
      </c>
      <c r="AK76">
        <v>12.956460000000002</v>
      </c>
      <c r="AL76">
        <v>8.8530000000000015</v>
      </c>
      <c r="AM76">
        <v>4.0218514285714289</v>
      </c>
      <c r="AN76">
        <v>0</v>
      </c>
      <c r="AO76">
        <v>0</v>
      </c>
      <c r="AP76">
        <v>0.52059840000000002</v>
      </c>
      <c r="AQ76">
        <v>0</v>
      </c>
      <c r="AR76">
        <v>12.618719999999998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26.084329245989633</v>
      </c>
      <c r="BB76">
        <f t="shared" si="1"/>
        <v>710.76110484843025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165.03268401567212</v>
      </c>
      <c r="L77">
        <v>63.621064535585042</v>
      </c>
      <c r="M77">
        <v>0</v>
      </c>
      <c r="N77">
        <v>30.005595541121739</v>
      </c>
      <c r="O77">
        <v>50.382675622432721</v>
      </c>
      <c r="P77">
        <v>62.239062371006362</v>
      </c>
      <c r="Q77">
        <v>5.2141543116490174</v>
      </c>
      <c r="R77">
        <v>10.768536405867971</v>
      </c>
      <c r="S77">
        <v>6.6986265618860514</v>
      </c>
      <c r="T77">
        <v>0</v>
      </c>
      <c r="U77">
        <v>190.14643525532486</v>
      </c>
      <c r="V77">
        <v>2.9642311111111113</v>
      </c>
      <c r="W77">
        <v>8.8423626541554938</v>
      </c>
      <c r="X77">
        <v>37.466307254036096</v>
      </c>
      <c r="Y77">
        <v>0</v>
      </c>
      <c r="Z77">
        <v>1.6646651999999997</v>
      </c>
      <c r="AA77">
        <v>9.6316799999999994</v>
      </c>
      <c r="AB77">
        <v>6.6700654000000004</v>
      </c>
      <c r="AC77">
        <v>4.9163427199999985</v>
      </c>
      <c r="AD77">
        <v>4.6303691999999996</v>
      </c>
      <c r="AE77">
        <v>12.556885224000002</v>
      </c>
      <c r="AF77">
        <v>0</v>
      </c>
      <c r="AG77">
        <v>0</v>
      </c>
      <c r="AH77">
        <v>23.7651544</v>
      </c>
      <c r="AI77">
        <v>0.64668399999999981</v>
      </c>
      <c r="AJ77">
        <v>0</v>
      </c>
      <c r="AK77">
        <v>12.956460000000002</v>
      </c>
      <c r="AL77">
        <v>8.8530000000000015</v>
      </c>
      <c r="AM77">
        <v>4.0218514285714289</v>
      </c>
      <c r="AN77">
        <v>0</v>
      </c>
      <c r="AO77">
        <v>0</v>
      </c>
      <c r="AP77">
        <v>0.52059840000000002</v>
      </c>
      <c r="AQ77">
        <v>0</v>
      </c>
      <c r="AR77">
        <v>12.618719999999998</v>
      </c>
      <c r="AS77">
        <v>7.8586583999999995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26.36212828398963</v>
      </c>
      <c r="BB77">
        <f t="shared" si="1"/>
        <v>718.33074172843033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165.03268401567212</v>
      </c>
      <c r="L78">
        <v>63.621064535585042</v>
      </c>
      <c r="M78">
        <v>0</v>
      </c>
      <c r="N78">
        <v>30.005595541121739</v>
      </c>
      <c r="O78">
        <v>50.382675622432721</v>
      </c>
      <c r="P78">
        <v>62.239062371006362</v>
      </c>
      <c r="Q78">
        <v>5.2141543116490174</v>
      </c>
      <c r="R78">
        <v>10.768536405867971</v>
      </c>
      <c r="S78">
        <v>6.6986265618860514</v>
      </c>
      <c r="T78">
        <v>0</v>
      </c>
      <c r="U78">
        <v>190.14643525532486</v>
      </c>
      <c r="V78">
        <v>2.9642311111111113</v>
      </c>
      <c r="W78">
        <v>8.8423626541554938</v>
      </c>
      <c r="X78">
        <v>37.466307254036096</v>
      </c>
      <c r="Y78">
        <v>0</v>
      </c>
      <c r="Z78">
        <v>3.3293303999999999</v>
      </c>
      <c r="AA78">
        <v>9.6316799999999994</v>
      </c>
      <c r="AB78">
        <v>10.035570479999999</v>
      </c>
      <c r="AC78">
        <v>7.3819532319999999</v>
      </c>
      <c r="AD78">
        <v>4.6303691999999996</v>
      </c>
      <c r="AE78">
        <v>12.556885224000002</v>
      </c>
      <c r="AF78">
        <v>0</v>
      </c>
      <c r="AG78">
        <v>0</v>
      </c>
      <c r="AH78">
        <v>29.706442999999997</v>
      </c>
      <c r="AI78">
        <v>1.9400519999999997</v>
      </c>
      <c r="AJ78">
        <v>0</v>
      </c>
      <c r="AK78">
        <v>12.956460000000002</v>
      </c>
      <c r="AL78">
        <v>11.804000000000002</v>
      </c>
      <c r="AM78">
        <v>4.0218514285714289</v>
      </c>
      <c r="AN78">
        <v>0</v>
      </c>
      <c r="AO78">
        <v>0</v>
      </c>
      <c r="AP78">
        <v>0.52059840000000002</v>
      </c>
      <c r="AQ78">
        <v>0</v>
      </c>
      <c r="AR78">
        <v>12.618719999999998</v>
      </c>
      <c r="AS78">
        <v>7.8586583999999995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26.988050857989624</v>
      </c>
      <c r="BB78">
        <f t="shared" si="1"/>
        <v>735.38625654643045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165.03268401567212</v>
      </c>
      <c r="L79">
        <v>63.621064535585042</v>
      </c>
      <c r="M79">
        <v>0</v>
      </c>
      <c r="N79">
        <v>30.005595541121739</v>
      </c>
      <c r="O79">
        <v>50.382675622432721</v>
      </c>
      <c r="P79">
        <v>62.239062371006362</v>
      </c>
      <c r="Q79">
        <v>5.2141543116490174</v>
      </c>
      <c r="R79">
        <v>10.768536405867971</v>
      </c>
      <c r="S79">
        <v>6.6986265618860514</v>
      </c>
      <c r="T79">
        <v>0</v>
      </c>
      <c r="U79">
        <v>190.14643525532486</v>
      </c>
      <c r="V79">
        <v>2.9642311111111113</v>
      </c>
      <c r="W79">
        <v>8.8423626541554938</v>
      </c>
      <c r="X79">
        <v>37.466307254036096</v>
      </c>
      <c r="Y79">
        <v>0</v>
      </c>
      <c r="Z79">
        <v>4.9939956000000008</v>
      </c>
      <c r="AA79">
        <v>10.705612319999998</v>
      </c>
      <c r="AB79">
        <v>10.035570479999999</v>
      </c>
      <c r="AC79">
        <v>7.3819532319999999</v>
      </c>
      <c r="AD79">
        <v>6.9616594319999985</v>
      </c>
      <c r="AE79">
        <v>12.556885224000002</v>
      </c>
      <c r="AF79">
        <v>0</v>
      </c>
      <c r="AG79">
        <v>0</v>
      </c>
      <c r="AH79">
        <v>35.6477316</v>
      </c>
      <c r="AI79">
        <v>12.610338000000002</v>
      </c>
      <c r="AJ79">
        <v>0</v>
      </c>
      <c r="AK79">
        <v>12.956460000000002</v>
      </c>
      <c r="AL79">
        <v>14.755000000000006</v>
      </c>
      <c r="AM79">
        <v>4.0218514285714289</v>
      </c>
      <c r="AN79">
        <v>0</v>
      </c>
      <c r="AO79">
        <v>0</v>
      </c>
      <c r="AP79">
        <v>1.5943326</v>
      </c>
      <c r="AQ79">
        <v>0</v>
      </c>
      <c r="AR79">
        <v>12.618719999999998</v>
      </c>
      <c r="AS79">
        <v>7.8586583999999995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27.898050333989634</v>
      </c>
      <c r="BB79">
        <f t="shared" si="1"/>
        <v>760.18245362243033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165.03268401567212</v>
      </c>
      <c r="L80">
        <v>63.621064535585042</v>
      </c>
      <c r="M80">
        <v>0</v>
      </c>
      <c r="N80">
        <v>30.005595541121739</v>
      </c>
      <c r="O80">
        <v>50.382675622432721</v>
      </c>
      <c r="P80">
        <v>62.239062371006362</v>
      </c>
      <c r="Q80">
        <v>5.2141543116490174</v>
      </c>
      <c r="R80">
        <v>10.768536405867971</v>
      </c>
      <c r="S80">
        <v>6.6986265618860514</v>
      </c>
      <c r="T80">
        <v>0</v>
      </c>
      <c r="U80">
        <v>190.14643525532486</v>
      </c>
      <c r="V80">
        <v>2.9642311111111113</v>
      </c>
      <c r="W80">
        <v>8.8423626541554938</v>
      </c>
      <c r="X80">
        <v>37.466307254036096</v>
      </c>
      <c r="Y80">
        <v>0</v>
      </c>
      <c r="Z80">
        <v>4.9939956000000008</v>
      </c>
      <c r="AA80">
        <v>10.705612319999998</v>
      </c>
      <c r="AB80">
        <v>10.035570479999999</v>
      </c>
      <c r="AC80">
        <v>7.3819532319999999</v>
      </c>
      <c r="AD80">
        <v>6.9616594319999985</v>
      </c>
      <c r="AE80">
        <v>12.556885224000002</v>
      </c>
      <c r="AF80">
        <v>0</v>
      </c>
      <c r="AG80">
        <v>0</v>
      </c>
      <c r="AH80">
        <v>35.6477316</v>
      </c>
      <c r="AI80">
        <v>12.610338000000002</v>
      </c>
      <c r="AJ80">
        <v>0</v>
      </c>
      <c r="AK80">
        <v>12.956460000000002</v>
      </c>
      <c r="AL80">
        <v>14.755000000000006</v>
      </c>
      <c r="AM80">
        <v>4.0218514285714289</v>
      </c>
      <c r="AN80">
        <v>0</v>
      </c>
      <c r="AO80">
        <v>0</v>
      </c>
      <c r="AP80">
        <v>1.5943326</v>
      </c>
      <c r="AQ80">
        <v>0</v>
      </c>
      <c r="AR80">
        <v>12.618719999999998</v>
      </c>
      <c r="AS80">
        <v>7.8586583999999995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27.898050333989634</v>
      </c>
      <c r="BB80">
        <f t="shared" si="1"/>
        <v>760.18245362243033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165.03162635895967</v>
      </c>
      <c r="L81">
        <v>63.621064535585042</v>
      </c>
      <c r="M81">
        <v>0</v>
      </c>
      <c r="N81">
        <v>30.005595541121739</v>
      </c>
      <c r="O81">
        <v>50.382675622432721</v>
      </c>
      <c r="P81">
        <v>62.239062371006362</v>
      </c>
      <c r="Q81">
        <v>5.2141543116490174</v>
      </c>
      <c r="R81">
        <v>10.768536405867971</v>
      </c>
      <c r="S81">
        <v>6.6986265618860514</v>
      </c>
      <c r="T81">
        <v>0</v>
      </c>
      <c r="U81">
        <v>190.14643525532486</v>
      </c>
      <c r="V81">
        <v>2.9642311111111113</v>
      </c>
      <c r="W81">
        <v>8.8423626541554938</v>
      </c>
      <c r="X81">
        <v>37.466307254036096</v>
      </c>
      <c r="Y81">
        <v>0</v>
      </c>
      <c r="Z81">
        <v>4.9939956000000008</v>
      </c>
      <c r="AA81">
        <v>10.705612319999998</v>
      </c>
      <c r="AB81">
        <v>10.035570479999999</v>
      </c>
      <c r="AC81">
        <v>7.3819532319999999</v>
      </c>
      <c r="AD81">
        <v>6.9616594319999985</v>
      </c>
      <c r="AE81">
        <v>12.556885224000002</v>
      </c>
      <c r="AF81">
        <v>0</v>
      </c>
      <c r="AG81">
        <v>0</v>
      </c>
      <c r="AH81">
        <v>35.6477316</v>
      </c>
      <c r="AI81">
        <v>12.610338000000002</v>
      </c>
      <c r="AJ81">
        <v>0</v>
      </c>
      <c r="AK81">
        <v>12.956460000000002</v>
      </c>
      <c r="AL81">
        <v>14.755000000000006</v>
      </c>
      <c r="AM81">
        <v>4.0218514285714289</v>
      </c>
      <c r="AN81">
        <v>0</v>
      </c>
      <c r="AO81">
        <v>0</v>
      </c>
      <c r="AP81">
        <v>1.5943326</v>
      </c>
      <c r="AQ81">
        <v>0</v>
      </c>
      <c r="AR81">
        <v>12.618719999999998</v>
      </c>
      <c r="AS81">
        <v>7.8586583999999995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27.898012995300721</v>
      </c>
      <c r="BB81">
        <f t="shared" si="1"/>
        <v>760.18143330440682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165.03162635895967</v>
      </c>
      <c r="L82">
        <v>63.621064535585042</v>
      </c>
      <c r="M82">
        <v>0</v>
      </c>
      <c r="N82">
        <v>30.005595541121739</v>
      </c>
      <c r="O82">
        <v>50.382675622432721</v>
      </c>
      <c r="P82">
        <v>62.239062371006362</v>
      </c>
      <c r="Q82">
        <v>5.2141543116490174</v>
      </c>
      <c r="R82">
        <v>10.768536405867971</v>
      </c>
      <c r="S82">
        <v>6.6986265618860514</v>
      </c>
      <c r="T82">
        <v>0</v>
      </c>
      <c r="U82">
        <v>190.14643525532486</v>
      </c>
      <c r="V82">
        <v>2.9642311111111113</v>
      </c>
      <c r="W82">
        <v>8.8423626541554938</v>
      </c>
      <c r="X82">
        <v>37.466307254036096</v>
      </c>
      <c r="Y82">
        <v>0</v>
      </c>
      <c r="Z82">
        <v>4.9939956000000008</v>
      </c>
      <c r="AA82">
        <v>10.705612319999998</v>
      </c>
      <c r="AB82">
        <v>10.035570479999999</v>
      </c>
      <c r="AC82">
        <v>7.3819532319999999</v>
      </c>
      <c r="AD82">
        <v>6.9616594319999985</v>
      </c>
      <c r="AE82">
        <v>12.556885224000002</v>
      </c>
      <c r="AF82">
        <v>0</v>
      </c>
      <c r="AG82">
        <v>0</v>
      </c>
      <c r="AH82">
        <v>35.6477316</v>
      </c>
      <c r="AI82">
        <v>12.610338000000002</v>
      </c>
      <c r="AJ82">
        <v>0</v>
      </c>
      <c r="AK82">
        <v>12.956460000000002</v>
      </c>
      <c r="AL82">
        <v>14.755000000000006</v>
      </c>
      <c r="AM82">
        <v>4.0218514285714289</v>
      </c>
      <c r="AN82">
        <v>0</v>
      </c>
      <c r="AO82">
        <v>0</v>
      </c>
      <c r="AP82">
        <v>1.5943326</v>
      </c>
      <c r="AQ82">
        <v>0</v>
      </c>
      <c r="AR82">
        <v>12.618719999999998</v>
      </c>
      <c r="AS82">
        <v>7.8586583999999995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27.898012995300721</v>
      </c>
      <c r="BB82">
        <f t="shared" si="1"/>
        <v>760.18143330440682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165.03162635895967</v>
      </c>
      <c r="L83">
        <v>63.621064535585042</v>
      </c>
      <c r="M83">
        <v>0</v>
      </c>
      <c r="N83">
        <v>30.005595541121739</v>
      </c>
      <c r="O83">
        <v>50.382675622432721</v>
      </c>
      <c r="P83">
        <v>62.239062371006362</v>
      </c>
      <c r="Q83">
        <v>5.2141543116490174</v>
      </c>
      <c r="R83">
        <v>10.768536405867971</v>
      </c>
      <c r="S83">
        <v>6.6986265618860514</v>
      </c>
      <c r="T83">
        <v>0</v>
      </c>
      <c r="U83">
        <v>190.14643525532486</v>
      </c>
      <c r="V83">
        <v>2.9642311111111113</v>
      </c>
      <c r="W83">
        <v>8.8423626541554938</v>
      </c>
      <c r="X83">
        <v>37.466307254036096</v>
      </c>
      <c r="Y83">
        <v>0</v>
      </c>
      <c r="Z83">
        <v>4.9939956000000008</v>
      </c>
      <c r="AA83">
        <v>10.705612319999998</v>
      </c>
      <c r="AB83">
        <v>10.035570479999999</v>
      </c>
      <c r="AC83">
        <v>7.3819532319999999</v>
      </c>
      <c r="AD83">
        <v>6.9616594319999985</v>
      </c>
      <c r="AE83">
        <v>12.556885224000002</v>
      </c>
      <c r="AF83">
        <v>0</v>
      </c>
      <c r="AG83">
        <v>0</v>
      </c>
      <c r="AH83">
        <v>35.6477316</v>
      </c>
      <c r="AI83">
        <v>12.610338000000002</v>
      </c>
      <c r="AJ83">
        <v>0</v>
      </c>
      <c r="AK83">
        <v>12.956460000000002</v>
      </c>
      <c r="AL83">
        <v>14.755000000000006</v>
      </c>
      <c r="AM83">
        <v>4.0218514285714289</v>
      </c>
      <c r="AN83">
        <v>0</v>
      </c>
      <c r="AO83">
        <v>0</v>
      </c>
      <c r="AP83">
        <v>1.5943326</v>
      </c>
      <c r="AQ83">
        <v>0</v>
      </c>
      <c r="AR83">
        <v>12.618719999999998</v>
      </c>
      <c r="AS83">
        <v>7.8586583999999995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27.898012995300721</v>
      </c>
      <c r="BB83">
        <f t="shared" si="1"/>
        <v>760.18143330440682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165.03162635895967</v>
      </c>
      <c r="L84">
        <v>63.621064535585042</v>
      </c>
      <c r="M84">
        <v>0</v>
      </c>
      <c r="N84">
        <v>30.005595541121739</v>
      </c>
      <c r="O84">
        <v>50.382675622432721</v>
      </c>
      <c r="P84">
        <v>62.239062371006362</v>
      </c>
      <c r="Q84">
        <v>5.2141543116490174</v>
      </c>
      <c r="R84">
        <v>10.768536405867971</v>
      </c>
      <c r="S84">
        <v>6.6986265618860514</v>
      </c>
      <c r="T84">
        <v>0</v>
      </c>
      <c r="U84">
        <v>190.14643525532486</v>
      </c>
      <c r="V84">
        <v>2.9642311111111113</v>
      </c>
      <c r="W84">
        <v>8.8423626541554938</v>
      </c>
      <c r="X84">
        <v>37.466307254036096</v>
      </c>
      <c r="Y84">
        <v>0</v>
      </c>
      <c r="Z84">
        <v>4.9939956000000008</v>
      </c>
      <c r="AA84">
        <v>10.273791999999997</v>
      </c>
      <c r="AB84">
        <v>10.035570479999999</v>
      </c>
      <c r="AC84">
        <v>7.3819532319999999</v>
      </c>
      <c r="AD84">
        <v>6.9616594319999985</v>
      </c>
      <c r="AE84">
        <v>12.556885224000002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12.956460000000002</v>
      </c>
      <c r="AL84">
        <v>14.755000000000006</v>
      </c>
      <c r="AM84">
        <v>4.0218514285714289</v>
      </c>
      <c r="AN84">
        <v>0</v>
      </c>
      <c r="AO84">
        <v>0</v>
      </c>
      <c r="AP84">
        <v>1.5943326</v>
      </c>
      <c r="AQ84">
        <v>0</v>
      </c>
      <c r="AR84">
        <v>12.618719999999998</v>
      </c>
      <c r="AS84">
        <v>7.8586583999999995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27.733924423300717</v>
      </c>
      <c r="BB84">
        <f t="shared" si="1"/>
        <v>755.71025555640688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165.03162635895967</v>
      </c>
      <c r="L85">
        <v>63.621064535585042</v>
      </c>
      <c r="M85">
        <v>0</v>
      </c>
      <c r="N85">
        <v>30.005595541121739</v>
      </c>
      <c r="O85">
        <v>50.382675622432721</v>
      </c>
      <c r="P85">
        <v>62.239062371006362</v>
      </c>
      <c r="Q85">
        <v>5.2141543116490174</v>
      </c>
      <c r="R85">
        <v>10.768536405867971</v>
      </c>
      <c r="S85">
        <v>6.6986265618860514</v>
      </c>
      <c r="T85">
        <v>0</v>
      </c>
      <c r="U85">
        <v>190.14643525532486</v>
      </c>
      <c r="V85">
        <v>2.9642311111111113</v>
      </c>
      <c r="W85">
        <v>8.8423626541554938</v>
      </c>
      <c r="X85">
        <v>37.466307254036096</v>
      </c>
      <c r="Y85">
        <v>0</v>
      </c>
      <c r="Z85">
        <v>4.9939956000000008</v>
      </c>
      <c r="AA85">
        <v>10.032999999999999</v>
      </c>
      <c r="AB85">
        <v>10.035570479999999</v>
      </c>
      <c r="AC85">
        <v>7.3819532319999999</v>
      </c>
      <c r="AD85">
        <v>6.9616594319999985</v>
      </c>
      <c r="AE85">
        <v>12.556885224000002</v>
      </c>
      <c r="AF85">
        <v>0</v>
      </c>
      <c r="AG85">
        <v>0</v>
      </c>
      <c r="AH85">
        <v>35.6477316</v>
      </c>
      <c r="AI85">
        <v>1.2933679999999996</v>
      </c>
      <c r="AJ85">
        <v>0</v>
      </c>
      <c r="AK85">
        <v>12.956460000000002</v>
      </c>
      <c r="AL85">
        <v>14.755000000000006</v>
      </c>
      <c r="AM85">
        <v>4.0218514285714289</v>
      </c>
      <c r="AN85">
        <v>0</v>
      </c>
      <c r="AO85">
        <v>0</v>
      </c>
      <c r="AP85">
        <v>0.52059840000000002</v>
      </c>
      <c r="AQ85">
        <v>0</v>
      </c>
      <c r="AR85">
        <v>12.618719999999998</v>
      </c>
      <c r="AS85">
        <v>7.8586583999999995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27.43557170530072</v>
      </c>
      <c r="BB85">
        <f t="shared" si="1"/>
        <v>747.58055807440689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165.03162635895967</v>
      </c>
      <c r="L86">
        <v>63.621064535585042</v>
      </c>
      <c r="M86">
        <v>0</v>
      </c>
      <c r="N86">
        <v>30.005595541121739</v>
      </c>
      <c r="O86">
        <v>50.382675622432721</v>
      </c>
      <c r="P86">
        <v>62.239062371006362</v>
      </c>
      <c r="Q86">
        <v>5.2141543116490174</v>
      </c>
      <c r="R86">
        <v>10.768536405867971</v>
      </c>
      <c r="S86">
        <v>6.6986265618860514</v>
      </c>
      <c r="T86">
        <v>0</v>
      </c>
      <c r="U86">
        <v>190.14643525532486</v>
      </c>
      <c r="V86">
        <v>2.9642311111111113</v>
      </c>
      <c r="W86">
        <v>8.8423626541554938</v>
      </c>
      <c r="X86">
        <v>37.466307254036096</v>
      </c>
      <c r="Y86">
        <v>0</v>
      </c>
      <c r="Z86">
        <v>4.9939956000000008</v>
      </c>
      <c r="AA86">
        <v>9.6316799999999994</v>
      </c>
      <c r="AB86">
        <v>10.035570479999999</v>
      </c>
      <c r="AC86">
        <v>7.3819532319999999</v>
      </c>
      <c r="AD86">
        <v>6.9616594319999985</v>
      </c>
      <c r="AE86">
        <v>12.556885224000002</v>
      </c>
      <c r="AF86">
        <v>0</v>
      </c>
      <c r="AG86">
        <v>0</v>
      </c>
      <c r="AH86">
        <v>35.6477316</v>
      </c>
      <c r="AI86">
        <v>0.64668399999999981</v>
      </c>
      <c r="AJ86">
        <v>0</v>
      </c>
      <c r="AK86">
        <v>12.956460000000002</v>
      </c>
      <c r="AL86">
        <v>14.755000000000006</v>
      </c>
      <c r="AM86">
        <v>4.0218514285714289</v>
      </c>
      <c r="AN86">
        <v>0</v>
      </c>
      <c r="AO86">
        <v>0</v>
      </c>
      <c r="AP86">
        <v>0.52059840000000002</v>
      </c>
      <c r="AQ86">
        <v>0</v>
      </c>
      <c r="AR86">
        <v>12.618719999999998</v>
      </c>
      <c r="AS86">
        <v>7.8586583999999995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27.398472211300717</v>
      </c>
      <c r="BB86">
        <f t="shared" si="1"/>
        <v>746.56965356840692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165.03162635895967</v>
      </c>
      <c r="L87">
        <v>63.621064535585042</v>
      </c>
      <c r="M87">
        <v>0</v>
      </c>
      <c r="N87">
        <v>30.005595541121739</v>
      </c>
      <c r="O87">
        <v>50.382675622432721</v>
      </c>
      <c r="P87">
        <v>62.239062371006362</v>
      </c>
      <c r="Q87">
        <v>5.2141543116490174</v>
      </c>
      <c r="R87">
        <v>10.768536405867971</v>
      </c>
      <c r="S87">
        <v>6.6986265618860514</v>
      </c>
      <c r="T87">
        <v>0</v>
      </c>
      <c r="U87">
        <v>190.14643525532486</v>
      </c>
      <c r="V87">
        <v>2.9642311111111113</v>
      </c>
      <c r="W87">
        <v>10.014064634787179</v>
      </c>
      <c r="X87">
        <v>37.466307254036096</v>
      </c>
      <c r="Y87">
        <v>0</v>
      </c>
      <c r="Z87">
        <v>1.6646651999999997</v>
      </c>
      <c r="AA87">
        <v>7.1234300000000008</v>
      </c>
      <c r="AB87">
        <v>6.6700654000000004</v>
      </c>
      <c r="AC87">
        <v>4.9163427199999985</v>
      </c>
      <c r="AD87">
        <v>4.6303691999999996</v>
      </c>
      <c r="AE87">
        <v>12.556885224000002</v>
      </c>
      <c r="AF87">
        <v>0</v>
      </c>
      <c r="AG87">
        <v>0</v>
      </c>
      <c r="AH87">
        <v>29.706442999999997</v>
      </c>
      <c r="AI87">
        <v>0</v>
      </c>
      <c r="AJ87">
        <v>0</v>
      </c>
      <c r="AK87">
        <v>12.956460000000002</v>
      </c>
      <c r="AL87">
        <v>11.804000000000002</v>
      </c>
      <c r="AM87">
        <v>4.0218514285714289</v>
      </c>
      <c r="AN87">
        <v>0</v>
      </c>
      <c r="AO87">
        <v>0</v>
      </c>
      <c r="AP87">
        <v>0.1301496</v>
      </c>
      <c r="AQ87">
        <v>0</v>
      </c>
      <c r="AR87">
        <v>12.618719999999998</v>
      </c>
      <c r="AS87">
        <v>7.8586583999999995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26.592849659170216</v>
      </c>
      <c r="BB87">
        <f t="shared" si="1"/>
        <v>724.61757047716878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165.03162635895967</v>
      </c>
      <c r="L88">
        <v>63.621064535585042</v>
      </c>
      <c r="M88">
        <v>0</v>
      </c>
      <c r="N88">
        <v>30.005595541121739</v>
      </c>
      <c r="O88">
        <v>50.382675622432721</v>
      </c>
      <c r="P88">
        <v>62.239062371006362</v>
      </c>
      <c r="Q88">
        <v>5.2141543116490174</v>
      </c>
      <c r="R88">
        <v>10.768536405867971</v>
      </c>
      <c r="S88">
        <v>6.6986265618860514</v>
      </c>
      <c r="T88">
        <v>0</v>
      </c>
      <c r="U88">
        <v>190.14643525532486</v>
      </c>
      <c r="V88">
        <v>2.9642311111111113</v>
      </c>
      <c r="W88">
        <v>10.49266817382567</v>
      </c>
      <c r="X88">
        <v>37.466307254036096</v>
      </c>
      <c r="Y88">
        <v>0</v>
      </c>
      <c r="Z88">
        <v>1.6646651999999997</v>
      </c>
      <c r="AA88">
        <v>7.1234300000000008</v>
      </c>
      <c r="AB88">
        <v>6.6700654000000004</v>
      </c>
      <c r="AC88">
        <v>4.9163427199999985</v>
      </c>
      <c r="AD88">
        <v>4.6303691999999996</v>
      </c>
      <c r="AE88">
        <v>12.556885224000002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12.956460000000002</v>
      </c>
      <c r="AL88">
        <v>8.8530000000000015</v>
      </c>
      <c r="AM88">
        <v>4.0218514285714289</v>
      </c>
      <c r="AN88">
        <v>0</v>
      </c>
      <c r="AO88">
        <v>0</v>
      </c>
      <c r="AP88">
        <v>0.1301496</v>
      </c>
      <c r="AQ88">
        <v>0</v>
      </c>
      <c r="AR88">
        <v>12.618719999999998</v>
      </c>
      <c r="AS88">
        <v>7.8586583999999995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26.505326722769187</v>
      </c>
      <c r="BB88">
        <f t="shared" si="1"/>
        <v>722.23269695260842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165.03162635895967</v>
      </c>
      <c r="L89">
        <v>63.621064535585042</v>
      </c>
      <c r="M89">
        <v>0</v>
      </c>
      <c r="N89">
        <v>30.005595541121739</v>
      </c>
      <c r="O89">
        <v>50.382675622432721</v>
      </c>
      <c r="P89">
        <v>62.239062371006362</v>
      </c>
      <c r="Q89">
        <v>5.2141543116490174</v>
      </c>
      <c r="R89">
        <v>10.768536405867971</v>
      </c>
      <c r="S89">
        <v>6.6986265618860514</v>
      </c>
      <c r="T89">
        <v>0</v>
      </c>
      <c r="U89">
        <v>190.14643525532486</v>
      </c>
      <c r="V89">
        <v>2.9642311111111113</v>
      </c>
      <c r="W89">
        <v>10.49266817382567</v>
      </c>
      <c r="X89">
        <v>37.466307254036096</v>
      </c>
      <c r="Y89">
        <v>0</v>
      </c>
      <c r="Z89">
        <v>1.6646651999999997</v>
      </c>
      <c r="AA89">
        <v>7.1234300000000008</v>
      </c>
      <c r="AB89">
        <v>6.6700654000000004</v>
      </c>
      <c r="AC89">
        <v>4.9163427199999985</v>
      </c>
      <c r="AD89">
        <v>4.6303691999999996</v>
      </c>
      <c r="AE89">
        <v>12.556885224000002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12.956460000000002</v>
      </c>
      <c r="AL89">
        <v>8.8530000000000015</v>
      </c>
      <c r="AM89">
        <v>4.0218514285714289</v>
      </c>
      <c r="AN89">
        <v>0</v>
      </c>
      <c r="AO89">
        <v>3.7337999999999993E-4</v>
      </c>
      <c r="AP89">
        <v>0.1301496</v>
      </c>
      <c r="AQ89">
        <v>0</v>
      </c>
      <c r="AR89">
        <v>12.618719999999998</v>
      </c>
      <c r="AS89">
        <v>7.8586583999999995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26.505339930769185</v>
      </c>
      <c r="BB89">
        <f t="shared" si="1"/>
        <v>722.23305712460842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165.03162635895967</v>
      </c>
      <c r="L90">
        <v>63.621064535585042</v>
      </c>
      <c r="M90">
        <v>0</v>
      </c>
      <c r="N90">
        <v>30.005595541121739</v>
      </c>
      <c r="O90">
        <v>50.382675622432721</v>
      </c>
      <c r="P90">
        <v>62.239062371006362</v>
      </c>
      <c r="Q90">
        <v>5.2141543116490174</v>
      </c>
      <c r="R90">
        <v>10.768536405867971</v>
      </c>
      <c r="S90">
        <v>6.6986265618860514</v>
      </c>
      <c r="T90">
        <v>0</v>
      </c>
      <c r="U90">
        <v>190.14643525532486</v>
      </c>
      <c r="V90">
        <v>2.9642311111111113</v>
      </c>
      <c r="W90">
        <v>10.947902814529709</v>
      </c>
      <c r="X90">
        <v>37.466307254036096</v>
      </c>
      <c r="Y90">
        <v>0</v>
      </c>
      <c r="Z90">
        <v>1.6646651999999997</v>
      </c>
      <c r="AA90">
        <v>7.1234300000000008</v>
      </c>
      <c r="AB90">
        <v>6.6700654000000004</v>
      </c>
      <c r="AC90">
        <v>4.9163427199999985</v>
      </c>
      <c r="AD90">
        <v>4.6303691999999996</v>
      </c>
      <c r="AE90">
        <v>12.556885224000002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12.956460000000002</v>
      </c>
      <c r="AL90">
        <v>8.8530000000000015</v>
      </c>
      <c r="AM90">
        <v>4.0218514285714289</v>
      </c>
      <c r="AN90">
        <v>0</v>
      </c>
      <c r="AO90">
        <v>5.0555652000000006E-2</v>
      </c>
      <c r="AP90">
        <v>0.1301496</v>
      </c>
      <c r="AQ90">
        <v>0</v>
      </c>
      <c r="AR90">
        <v>12.618719999999998</v>
      </c>
      <c r="AS90">
        <v>7.8586583999999995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26.523231865538971</v>
      </c>
      <c r="BB90">
        <f t="shared" si="1"/>
        <v>722.72058210254261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165.03162635895967</v>
      </c>
      <c r="L91">
        <v>63.621064535585042</v>
      </c>
      <c r="M91">
        <v>0</v>
      </c>
      <c r="N91">
        <v>30.005595541121739</v>
      </c>
      <c r="O91">
        <v>50.382675622432721</v>
      </c>
      <c r="P91">
        <v>62.239062371006362</v>
      </c>
      <c r="Q91">
        <v>5.2141543116490174</v>
      </c>
      <c r="R91">
        <v>10.768536405867971</v>
      </c>
      <c r="S91">
        <v>6.6986265618860514</v>
      </c>
      <c r="T91">
        <v>0</v>
      </c>
      <c r="U91">
        <v>190.14643525532486</v>
      </c>
      <c r="V91">
        <v>2.9642311111111113</v>
      </c>
      <c r="W91">
        <v>10.947902814529709</v>
      </c>
      <c r="X91">
        <v>37.466307254036096</v>
      </c>
      <c r="Y91">
        <v>0</v>
      </c>
      <c r="Z91">
        <v>4.9939956000000008</v>
      </c>
      <c r="AA91">
        <v>10.705612319999998</v>
      </c>
      <c r="AB91">
        <v>10.035570479999999</v>
      </c>
      <c r="AC91">
        <v>7.3819532319999999</v>
      </c>
      <c r="AD91">
        <v>6.9616594319999985</v>
      </c>
      <c r="AE91">
        <v>12.556885224000002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12.956460000000002</v>
      </c>
      <c r="AL91">
        <v>8.8530000000000015</v>
      </c>
      <c r="AM91">
        <v>4.0218514285714289</v>
      </c>
      <c r="AN91">
        <v>0</v>
      </c>
      <c r="AO91">
        <v>6.0711588000000004E-2</v>
      </c>
      <c r="AP91">
        <v>0.32537399999999994</v>
      </c>
      <c r="AQ91">
        <v>0</v>
      </c>
      <c r="AR91">
        <v>12.618719999999998</v>
      </c>
      <c r="AS91">
        <v>7.8586583999999995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27.274440167538966</v>
      </c>
      <c r="BB91">
        <f t="shared" si="1"/>
        <v>743.18996128054278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165.03162635895967</v>
      </c>
      <c r="L92">
        <v>63.621064535585042</v>
      </c>
      <c r="M92">
        <v>0</v>
      </c>
      <c r="N92">
        <v>30.005595541121739</v>
      </c>
      <c r="O92">
        <v>50.382675622432721</v>
      </c>
      <c r="P92">
        <v>62.239062371006362</v>
      </c>
      <c r="Q92">
        <v>5.2141543116490174</v>
      </c>
      <c r="R92">
        <v>10.768536405867971</v>
      </c>
      <c r="S92">
        <v>6.6986265618860514</v>
      </c>
      <c r="T92">
        <v>0</v>
      </c>
      <c r="U92">
        <v>190.14643525532486</v>
      </c>
      <c r="V92">
        <v>2.9642311111111113</v>
      </c>
      <c r="W92">
        <v>10.947902814529709</v>
      </c>
      <c r="X92">
        <v>37.466307254036096</v>
      </c>
      <c r="Y92">
        <v>0</v>
      </c>
      <c r="Z92">
        <v>4.9939956000000008</v>
      </c>
      <c r="AA92">
        <v>10.705612319999998</v>
      </c>
      <c r="AB92">
        <v>10.035570479999999</v>
      </c>
      <c r="AC92">
        <v>7.3819532319999999</v>
      </c>
      <c r="AD92">
        <v>6.9616594319999985</v>
      </c>
      <c r="AE92">
        <v>12.556885224000002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12.956460000000002</v>
      </c>
      <c r="AL92">
        <v>8.8530000000000015</v>
      </c>
      <c r="AM92">
        <v>4.0218514285714289</v>
      </c>
      <c r="AN92">
        <v>0</v>
      </c>
      <c r="AO92">
        <v>9.1552776000000002E-2</v>
      </c>
      <c r="AP92">
        <v>0.32537399999999994</v>
      </c>
      <c r="AQ92">
        <v>0</v>
      </c>
      <c r="AR92">
        <v>12.618719999999998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27.284143983538964</v>
      </c>
      <c r="BB92">
        <f t="shared" si="1"/>
        <v>743.45437553454281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165.03162635895967</v>
      </c>
      <c r="L93">
        <v>63.621064535585042</v>
      </c>
      <c r="M93">
        <v>0</v>
      </c>
      <c r="N93">
        <v>30.005595541121739</v>
      </c>
      <c r="O93">
        <v>50.382675622432721</v>
      </c>
      <c r="P93">
        <v>62.239062371006362</v>
      </c>
      <c r="Q93">
        <v>5.2141543116490174</v>
      </c>
      <c r="R93">
        <v>10.768536405867971</v>
      </c>
      <c r="S93">
        <v>6.6986265618860514</v>
      </c>
      <c r="T93">
        <v>0</v>
      </c>
      <c r="U93">
        <v>190.14643525532486</v>
      </c>
      <c r="V93">
        <v>2.9642311111111113</v>
      </c>
      <c r="W93">
        <v>10.947902814529709</v>
      </c>
      <c r="X93">
        <v>37.466307254036096</v>
      </c>
      <c r="Y93">
        <v>0</v>
      </c>
      <c r="Z93">
        <v>3.3293303999999999</v>
      </c>
      <c r="AA93">
        <v>10.705612319999998</v>
      </c>
      <c r="AB93">
        <v>10.035570479999999</v>
      </c>
      <c r="AC93">
        <v>7.3819532319999999</v>
      </c>
      <c r="AD93">
        <v>6.9616594319999985</v>
      </c>
      <c r="AE93">
        <v>12.556885224000002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12.956460000000002</v>
      </c>
      <c r="AL93">
        <v>8.8530000000000015</v>
      </c>
      <c r="AM93">
        <v>4.0218514285714289</v>
      </c>
      <c r="AN93">
        <v>0</v>
      </c>
      <c r="AO93">
        <v>3.7711379999999996E-2</v>
      </c>
      <c r="AP93">
        <v>0.32537399999999994</v>
      </c>
      <c r="AQ93">
        <v>0</v>
      </c>
      <c r="AR93">
        <v>12.618719999999998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27.223308697538965</v>
      </c>
      <c r="BB93">
        <f t="shared" si="1"/>
        <v>741.79670422454285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165.03162635895967</v>
      </c>
      <c r="L94">
        <v>63.621064535585042</v>
      </c>
      <c r="M94">
        <v>0</v>
      </c>
      <c r="N94">
        <v>30.005595541121739</v>
      </c>
      <c r="O94">
        <v>50.382675622432721</v>
      </c>
      <c r="P94">
        <v>62.239062371006362</v>
      </c>
      <c r="Q94">
        <v>5.2141543116490174</v>
      </c>
      <c r="R94">
        <v>10.768536405867971</v>
      </c>
      <c r="S94">
        <v>6.6986265618860514</v>
      </c>
      <c r="T94">
        <v>0</v>
      </c>
      <c r="U94">
        <v>190.14643525532486</v>
      </c>
      <c r="V94">
        <v>2.9642311111111113</v>
      </c>
      <c r="W94">
        <v>10.947902814529709</v>
      </c>
      <c r="X94">
        <v>37.466307254036096</v>
      </c>
      <c r="Y94">
        <v>0</v>
      </c>
      <c r="Z94">
        <v>3.3293303999999999</v>
      </c>
      <c r="AA94">
        <v>10.705612319999998</v>
      </c>
      <c r="AB94">
        <v>10.035570479999999</v>
      </c>
      <c r="AC94">
        <v>7.3819532319999999</v>
      </c>
      <c r="AD94">
        <v>6.9616594319999985</v>
      </c>
      <c r="AE94">
        <v>12.556885224000002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12.956460000000002</v>
      </c>
      <c r="AL94">
        <v>8.8530000000000015</v>
      </c>
      <c r="AM94">
        <v>4.0218514285714289</v>
      </c>
      <c r="AN94">
        <v>0</v>
      </c>
      <c r="AO94">
        <v>6.3325248000000001E-2</v>
      </c>
      <c r="AP94">
        <v>0.32537399999999994</v>
      </c>
      <c r="AQ94">
        <v>0</v>
      </c>
      <c r="AR94">
        <v>12.618719999999998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27.224215477538966</v>
      </c>
      <c r="BB94">
        <f t="shared" si="1"/>
        <v>741.82141131254275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165.03162635895967</v>
      </c>
      <c r="L95">
        <v>63.621064535585042</v>
      </c>
      <c r="M95">
        <v>0</v>
      </c>
      <c r="N95">
        <v>30.005595541121739</v>
      </c>
      <c r="O95">
        <v>50.382675622432721</v>
      </c>
      <c r="P95">
        <v>62.239062371006362</v>
      </c>
      <c r="Q95">
        <v>5.2141543116490174</v>
      </c>
      <c r="R95">
        <v>10.768536405867971</v>
      </c>
      <c r="S95">
        <v>6.6986265618860514</v>
      </c>
      <c r="T95">
        <v>0</v>
      </c>
      <c r="U95">
        <v>190.14643525532486</v>
      </c>
      <c r="V95">
        <v>2.9642311111111113</v>
      </c>
      <c r="W95">
        <v>10.947902814529709</v>
      </c>
      <c r="X95">
        <v>37.466307254036096</v>
      </c>
      <c r="Y95">
        <v>0</v>
      </c>
      <c r="Z95">
        <v>3.3293303999999999</v>
      </c>
      <c r="AA95">
        <v>7.1234300000000008</v>
      </c>
      <c r="AB95">
        <v>6.6700654000000004</v>
      </c>
      <c r="AC95">
        <v>4.9163427199999985</v>
      </c>
      <c r="AD95">
        <v>6.9616594319999985</v>
      </c>
      <c r="AE95">
        <v>7.1694040000000001</v>
      </c>
      <c r="AF95">
        <v>0</v>
      </c>
      <c r="AG95">
        <v>0</v>
      </c>
      <c r="AH95">
        <v>33.675320000000006</v>
      </c>
      <c r="AI95">
        <v>0</v>
      </c>
      <c r="AJ95">
        <v>0</v>
      </c>
      <c r="AK95">
        <v>12.956460000000002</v>
      </c>
      <c r="AL95">
        <v>8.8530000000000015</v>
      </c>
      <c r="AM95">
        <v>2.6880050793650798</v>
      </c>
      <c r="AN95">
        <v>0</v>
      </c>
      <c r="AO95">
        <v>8.4533232E-2</v>
      </c>
      <c r="AP95">
        <v>0.32537399999999994</v>
      </c>
      <c r="AQ95">
        <v>0</v>
      </c>
      <c r="AR95">
        <v>12.618719999999998</v>
      </c>
      <c r="AS95">
        <v>7.8586583999999995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26.575365171824689</v>
      </c>
      <c r="BB95">
        <f t="shared" si="1"/>
        <v>724.14115563505072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165.03162635895967</v>
      </c>
      <c r="L96">
        <v>63.621064535585042</v>
      </c>
      <c r="M96">
        <v>0</v>
      </c>
      <c r="N96">
        <v>30.005595541121739</v>
      </c>
      <c r="O96">
        <v>50.382675622432721</v>
      </c>
      <c r="P96">
        <v>62.239062371006362</v>
      </c>
      <c r="Q96">
        <v>5.2141543116490174</v>
      </c>
      <c r="R96">
        <v>10.768536405867971</v>
      </c>
      <c r="S96">
        <v>6.6986265618860514</v>
      </c>
      <c r="T96">
        <v>0</v>
      </c>
      <c r="U96">
        <v>190.14643525532486</v>
      </c>
      <c r="V96">
        <v>2.9642311111111113</v>
      </c>
      <c r="W96">
        <v>10.947902814529709</v>
      </c>
      <c r="X96">
        <v>37.466307254036096</v>
      </c>
      <c r="Y96">
        <v>0</v>
      </c>
      <c r="Z96">
        <v>1.6646651999999997</v>
      </c>
      <c r="AA96">
        <v>7.1234300000000008</v>
      </c>
      <c r="AB96">
        <v>6.6700654000000004</v>
      </c>
      <c r="AC96">
        <v>4.9163427199999985</v>
      </c>
      <c r="AD96">
        <v>6.9616594319999985</v>
      </c>
      <c r="AE96">
        <v>7.1694040000000001</v>
      </c>
      <c r="AF96">
        <v>0</v>
      </c>
      <c r="AG96">
        <v>0</v>
      </c>
      <c r="AH96">
        <v>26.459180000000003</v>
      </c>
      <c r="AI96">
        <v>0</v>
      </c>
      <c r="AJ96">
        <v>0</v>
      </c>
      <c r="AK96">
        <v>12.956460000000002</v>
      </c>
      <c r="AL96">
        <v>8.8530000000000015</v>
      </c>
      <c r="AM96">
        <v>2.6880050793650798</v>
      </c>
      <c r="AN96">
        <v>0</v>
      </c>
      <c r="AO96">
        <v>9.7078799999999979E-2</v>
      </c>
      <c r="AP96">
        <v>0.32537399999999994</v>
      </c>
      <c r="AQ96">
        <v>0</v>
      </c>
      <c r="AR96">
        <v>12.618719999999998</v>
      </c>
      <c r="AS96">
        <v>7.8586583999999995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26.261429045824681</v>
      </c>
      <c r="BB96">
        <f t="shared" si="1"/>
        <v>715.58683212905055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165.03162635895967</v>
      </c>
      <c r="L97">
        <v>63.621064535585042</v>
      </c>
      <c r="M97">
        <v>0</v>
      </c>
      <c r="N97">
        <v>30.005595541121739</v>
      </c>
      <c r="O97">
        <v>50.382675622432721</v>
      </c>
      <c r="P97">
        <v>62.239062371006362</v>
      </c>
      <c r="Q97">
        <v>5.2141543116490174</v>
      </c>
      <c r="R97">
        <v>10.768536405867971</v>
      </c>
      <c r="S97">
        <v>6.6986265618860514</v>
      </c>
      <c r="T97">
        <v>0</v>
      </c>
      <c r="U97">
        <v>194.71057114058377</v>
      </c>
      <c r="V97">
        <v>2.9642311111111113</v>
      </c>
      <c r="W97">
        <v>10.947902814529709</v>
      </c>
      <c r="X97">
        <v>37.466307254036096</v>
      </c>
      <c r="Y97">
        <v>0</v>
      </c>
      <c r="Z97">
        <v>1.6646651999999997</v>
      </c>
      <c r="AA97">
        <v>7.1234300000000008</v>
      </c>
      <c r="AB97">
        <v>6.6700654000000004</v>
      </c>
      <c r="AC97">
        <v>4.9163427199999985</v>
      </c>
      <c r="AD97">
        <v>6.9616594319999985</v>
      </c>
      <c r="AE97">
        <v>7.1694040000000001</v>
      </c>
      <c r="AF97">
        <v>0</v>
      </c>
      <c r="AG97">
        <v>0</v>
      </c>
      <c r="AH97">
        <v>21.648420000000002</v>
      </c>
      <c r="AI97">
        <v>0</v>
      </c>
      <c r="AJ97">
        <v>0</v>
      </c>
      <c r="AK97">
        <v>12.956460000000002</v>
      </c>
      <c r="AL97">
        <v>8.8530000000000015</v>
      </c>
      <c r="AM97">
        <v>2.6880050793650798</v>
      </c>
      <c r="AN97">
        <v>0</v>
      </c>
      <c r="AO97">
        <v>0.112014</v>
      </c>
      <c r="AP97">
        <v>0.32537399999999994</v>
      </c>
      <c r="AQ97">
        <v>0</v>
      </c>
      <c r="AR97">
        <v>12.618719999999998</v>
      </c>
      <c r="AS97">
        <v>7.8586583999999995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26.253227126162788</v>
      </c>
      <c r="BB97">
        <f t="shared" si="1"/>
        <v>715.36334513397151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165.03162635895967</v>
      </c>
      <c r="L98">
        <v>63.621064535585042</v>
      </c>
      <c r="M98">
        <v>0</v>
      </c>
      <c r="N98">
        <v>30.005595541121739</v>
      </c>
      <c r="O98">
        <v>50.382675622432721</v>
      </c>
      <c r="P98">
        <v>62.239062371006362</v>
      </c>
      <c r="Q98">
        <v>5.2141543116490174</v>
      </c>
      <c r="R98">
        <v>10.768536405867971</v>
      </c>
      <c r="S98">
        <v>6.6986265618860514</v>
      </c>
      <c r="T98">
        <v>0</v>
      </c>
      <c r="U98">
        <v>194.71057114058377</v>
      </c>
      <c r="V98">
        <v>2.9642311111111113</v>
      </c>
      <c r="W98">
        <v>10.947902814529709</v>
      </c>
      <c r="X98">
        <v>37.466307254036096</v>
      </c>
      <c r="Y98">
        <v>0</v>
      </c>
      <c r="Z98">
        <v>1.6646651999999997</v>
      </c>
      <c r="AA98">
        <v>7.1234300000000008</v>
      </c>
      <c r="AB98">
        <v>6.6700654000000004</v>
      </c>
      <c r="AC98">
        <v>4.9163427199999985</v>
      </c>
      <c r="AD98">
        <v>6.9616594319999985</v>
      </c>
      <c r="AE98">
        <v>7.1694040000000001</v>
      </c>
      <c r="AF98">
        <v>0</v>
      </c>
      <c r="AG98">
        <v>0</v>
      </c>
      <c r="AH98">
        <v>13.5422894</v>
      </c>
      <c r="AI98">
        <v>0</v>
      </c>
      <c r="AJ98">
        <v>0</v>
      </c>
      <c r="AK98">
        <v>12.956460000000002</v>
      </c>
      <c r="AL98">
        <v>8.8530000000000015</v>
      </c>
      <c r="AM98">
        <v>2.5729015873015872</v>
      </c>
      <c r="AN98">
        <v>0</v>
      </c>
      <c r="AO98">
        <v>0.11948159999999999</v>
      </c>
      <c r="AP98">
        <v>0.32537399999999994</v>
      </c>
      <c r="AQ98">
        <v>0</v>
      </c>
      <c r="AR98">
        <v>12.618719999999998</v>
      </c>
      <c r="AS98">
        <v>7.8586583999999995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25.962459865496111</v>
      </c>
      <c r="BB98">
        <f t="shared" si="1"/>
        <v>707.44034590257445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3.9607627002441119</v>
      </c>
      <c r="L99">
        <f t="shared" si="2"/>
        <v>1.52690554885404</v>
      </c>
      <c r="M99">
        <f t="shared" si="2"/>
        <v>0</v>
      </c>
      <c r="N99">
        <f t="shared" si="2"/>
        <v>0.72013429298692089</v>
      </c>
      <c r="O99">
        <f t="shared" si="2"/>
        <v>1.2091842149383834</v>
      </c>
      <c r="P99">
        <f t="shared" si="2"/>
        <v>1.4937374969041501</v>
      </c>
      <c r="Q99">
        <f t="shared" si="2"/>
        <v>0.1251397034795762</v>
      </c>
      <c r="R99">
        <f t="shared" si="2"/>
        <v>0.25844487374083114</v>
      </c>
      <c r="S99">
        <f t="shared" si="2"/>
        <v>0.16076703748526508</v>
      </c>
      <c r="T99">
        <f t="shared" si="2"/>
        <v>0</v>
      </c>
      <c r="U99">
        <f t="shared" si="2"/>
        <v>4.5657965140704286</v>
      </c>
      <c r="V99">
        <f t="shared" si="2"/>
        <v>7.1141546666666611E-2</v>
      </c>
      <c r="W99">
        <f t="shared" si="2"/>
        <v>0.21771091882290239</v>
      </c>
      <c r="X99">
        <f t="shared" si="2"/>
        <v>0.89919137409686656</v>
      </c>
      <c r="Y99">
        <f t="shared" si="2"/>
        <v>0</v>
      </c>
      <c r="Z99">
        <f t="shared" si="2"/>
        <v>6.2008778700000051E-2</v>
      </c>
      <c r="AA99">
        <f t="shared" si="2"/>
        <v>0.10029669043999996</v>
      </c>
      <c r="AB99">
        <f t="shared" si="2"/>
        <v>0.13104816309999995</v>
      </c>
      <c r="AC99">
        <f t="shared" si="2"/>
        <v>9.7121945963999909E-2</v>
      </c>
      <c r="AD99">
        <f t="shared" si="2"/>
        <v>0.11003569102799991</v>
      </c>
      <c r="AE99">
        <f t="shared" si="2"/>
        <v>0.23323896151199974</v>
      </c>
      <c r="AF99">
        <f t="shared" si="2"/>
        <v>0</v>
      </c>
      <c r="AG99">
        <f t="shared" si="2"/>
        <v>0</v>
      </c>
      <c r="AH99">
        <f t="shared" si="2"/>
        <v>0.30978889020000022</v>
      </c>
      <c r="AI99">
        <f t="shared" si="2"/>
        <v>3.7022658999999992E-2</v>
      </c>
      <c r="AJ99">
        <f t="shared" si="2"/>
        <v>0</v>
      </c>
      <c r="AK99">
        <f t="shared" si="2"/>
        <v>0.31095504000000035</v>
      </c>
      <c r="AL99">
        <f t="shared" si="2"/>
        <v>0.26824589999999965</v>
      </c>
      <c r="AM99">
        <f t="shared" si="2"/>
        <v>4.7390477460317465E-2</v>
      </c>
      <c r="AN99">
        <f t="shared" si="2"/>
        <v>0</v>
      </c>
      <c r="AO99">
        <f t="shared" si="2"/>
        <v>8.188410089999997E-4</v>
      </c>
      <c r="AP99">
        <f t="shared" si="2"/>
        <v>1.4999741399999985E-2</v>
      </c>
      <c r="AQ99">
        <f t="shared" si="2"/>
        <v>0</v>
      </c>
      <c r="AR99">
        <f t="shared" si="2"/>
        <v>0.30537302400000027</v>
      </c>
      <c r="AS99">
        <f t="shared" si="2"/>
        <v>0.19399611029249986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0.61706651860395834</v>
      </c>
      <c r="BB99">
        <f t="shared" si="1"/>
        <v>16.814190617792004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9.413199116397724</v>
      </c>
      <c r="L3">
        <v>578.48829121960512</v>
      </c>
      <c r="M3">
        <v>28.230335812485912</v>
      </c>
      <c r="N3">
        <v>36.236888879136316</v>
      </c>
      <c r="O3">
        <v>0</v>
      </c>
      <c r="P3">
        <v>38.527462230661271</v>
      </c>
      <c r="Q3">
        <v>6.3129621785173988</v>
      </c>
      <c r="R3">
        <v>13.007231173594134</v>
      </c>
      <c r="S3">
        <v>8.0984943418467576</v>
      </c>
      <c r="T3">
        <v>0</v>
      </c>
      <c r="U3">
        <v>107.06751626414761</v>
      </c>
      <c r="V3">
        <v>3.5757333333333339</v>
      </c>
      <c r="W3">
        <v>10.677178820375335</v>
      </c>
      <c r="X3">
        <v>45.262887507913675</v>
      </c>
      <c r="Y3">
        <v>0</v>
      </c>
      <c r="Z3">
        <v>2.01070584</v>
      </c>
      <c r="AA3">
        <v>8.6206872959999998</v>
      </c>
      <c r="AB3">
        <v>4.0405682719999989</v>
      </c>
      <c r="AC3">
        <v>2.9691613119999998</v>
      </c>
      <c r="AD3">
        <v>2.7964513200000001</v>
      </c>
      <c r="AE3">
        <v>8.8565489999999993</v>
      </c>
      <c r="AF3">
        <v>2.7224999999999997</v>
      </c>
      <c r="AG3">
        <v>10.8128592</v>
      </c>
      <c r="AH3">
        <v>14.352656240000002</v>
      </c>
      <c r="AI3">
        <v>0</v>
      </c>
      <c r="AJ3">
        <v>0</v>
      </c>
      <c r="AK3">
        <v>15.64986</v>
      </c>
      <c r="AL3">
        <v>0</v>
      </c>
      <c r="AM3">
        <v>1.6196330857142853</v>
      </c>
      <c r="AN3">
        <v>0.95650000000000002</v>
      </c>
      <c r="AO3">
        <v>0.35403185999999998</v>
      </c>
      <c r="AP3">
        <v>0.31440864000000002</v>
      </c>
      <c r="AQ3">
        <v>9.7423199999999994</v>
      </c>
      <c r="AR3">
        <v>15.241823999999998</v>
      </c>
      <c r="AS3">
        <v>10.070059583999999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35.259426201738385</v>
      </c>
      <c r="BB3">
        <f>SUM(B3:AZ3)-BA3</f>
        <v>960.76953032599044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9.413199116397724</v>
      </c>
      <c r="L4">
        <v>578.48829121960512</v>
      </c>
      <c r="M4">
        <v>28.230335812485912</v>
      </c>
      <c r="N4">
        <v>36.236888879136316</v>
      </c>
      <c r="O4">
        <v>0</v>
      </c>
      <c r="P4">
        <v>38.527462230661271</v>
      </c>
      <c r="Q4">
        <v>6.3129621785173988</v>
      </c>
      <c r="R4">
        <v>13.007231173594134</v>
      </c>
      <c r="S4">
        <v>8.0984943418467576</v>
      </c>
      <c r="T4">
        <v>0</v>
      </c>
      <c r="U4">
        <v>107.06751626414761</v>
      </c>
      <c r="V4">
        <v>3.5757333333333339</v>
      </c>
      <c r="W4">
        <v>10.677178820375335</v>
      </c>
      <c r="X4">
        <v>45.262887507913675</v>
      </c>
      <c r="Y4">
        <v>0</v>
      </c>
      <c r="Z4">
        <v>2.01070584</v>
      </c>
      <c r="AA4">
        <v>8.6206872959999998</v>
      </c>
      <c r="AB4">
        <v>4.0405682719999989</v>
      </c>
      <c r="AC4">
        <v>2.9691613119999998</v>
      </c>
      <c r="AD4">
        <v>2.7964513200000001</v>
      </c>
      <c r="AE4">
        <v>8.8565489999999993</v>
      </c>
      <c r="AF4">
        <v>2.7224999999999997</v>
      </c>
      <c r="AG4">
        <v>10.8128592</v>
      </c>
      <c r="AH4">
        <v>14.352656240000002</v>
      </c>
      <c r="AI4">
        <v>0</v>
      </c>
      <c r="AJ4">
        <v>0</v>
      </c>
      <c r="AK4">
        <v>15.64986</v>
      </c>
      <c r="AL4">
        <v>0</v>
      </c>
      <c r="AM4">
        <v>1.6196330857142853</v>
      </c>
      <c r="AN4">
        <v>0.95650000000000002</v>
      </c>
      <c r="AO4">
        <v>0.3456433344</v>
      </c>
      <c r="AP4">
        <v>0.31440864000000002</v>
      </c>
      <c r="AQ4">
        <v>9.7423199999999994</v>
      </c>
      <c r="AR4">
        <v>15.241823999999998</v>
      </c>
      <c r="AS4">
        <v>10.070059583999999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35.259129219338384</v>
      </c>
      <c r="BB4">
        <f t="shared" ref="BB4:BB67" si="0">SUM(B4:AZ4)-BA4</f>
        <v>960.76143878279049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9.413199116397724</v>
      </c>
      <c r="L5">
        <v>578.48829121960512</v>
      </c>
      <c r="M5">
        <v>28.230335812485912</v>
      </c>
      <c r="N5">
        <v>36.236888879136316</v>
      </c>
      <c r="O5">
        <v>0</v>
      </c>
      <c r="P5">
        <v>38.527462230661271</v>
      </c>
      <c r="Q5">
        <v>6.3129621785173988</v>
      </c>
      <c r="R5">
        <v>13.007231173594134</v>
      </c>
      <c r="S5">
        <v>8.0984943418467576</v>
      </c>
      <c r="T5">
        <v>0</v>
      </c>
      <c r="U5">
        <v>107.06751626414761</v>
      </c>
      <c r="V5">
        <v>3.5757333333333339</v>
      </c>
      <c r="W5">
        <v>10.677178820375335</v>
      </c>
      <c r="X5">
        <v>45.262887507913675</v>
      </c>
      <c r="Y5">
        <v>0</v>
      </c>
      <c r="Z5">
        <v>2.01070584</v>
      </c>
      <c r="AA5">
        <v>4.3103436480000008</v>
      </c>
      <c r="AB5">
        <v>4.0405682719999989</v>
      </c>
      <c r="AC5">
        <v>2.9691613119999998</v>
      </c>
      <c r="AD5">
        <v>2.7964513200000001</v>
      </c>
      <c r="AE5">
        <v>8.8565489999999993</v>
      </c>
      <c r="AF5">
        <v>2.7224999999999997</v>
      </c>
      <c r="AG5">
        <v>10.8128592</v>
      </c>
      <c r="AH5">
        <v>14.352656240000002</v>
      </c>
      <c r="AI5">
        <v>0</v>
      </c>
      <c r="AJ5">
        <v>0</v>
      </c>
      <c r="AK5">
        <v>15.64986</v>
      </c>
      <c r="AL5">
        <v>0</v>
      </c>
      <c r="AM5">
        <v>1.6196330857142853</v>
      </c>
      <c r="AN5">
        <v>0.95650000000000002</v>
      </c>
      <c r="AO5">
        <v>0.22360381680000005</v>
      </c>
      <c r="AP5">
        <v>0.31440864000000002</v>
      </c>
      <c r="AQ5">
        <v>9.7423199999999994</v>
      </c>
      <c r="AR5">
        <v>15.241823999999998</v>
      </c>
      <c r="AS5">
        <v>10.070059583999999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35.102222495338381</v>
      </c>
      <c r="BB5">
        <f t="shared" si="0"/>
        <v>956.48596234119043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9.413199116397724</v>
      </c>
      <c r="L6">
        <v>578.48829121960512</v>
      </c>
      <c r="M6">
        <v>28.230335812485912</v>
      </c>
      <c r="N6">
        <v>36.236888879136316</v>
      </c>
      <c r="O6">
        <v>0</v>
      </c>
      <c r="P6">
        <v>38.527462230661271</v>
      </c>
      <c r="Q6">
        <v>6.3129621785173988</v>
      </c>
      <c r="R6">
        <v>13.007231173594134</v>
      </c>
      <c r="S6">
        <v>8.0984943418467576</v>
      </c>
      <c r="T6">
        <v>0</v>
      </c>
      <c r="U6">
        <v>107.06751626414761</v>
      </c>
      <c r="V6">
        <v>3.5757333333333339</v>
      </c>
      <c r="W6">
        <v>10.677178820375335</v>
      </c>
      <c r="X6">
        <v>45.262887507913675</v>
      </c>
      <c r="Y6">
        <v>0</v>
      </c>
      <c r="Z6">
        <v>2.01070584</v>
      </c>
      <c r="AA6">
        <v>4.3103436480000008</v>
      </c>
      <c r="AB6">
        <v>4.0405682719999989</v>
      </c>
      <c r="AC6">
        <v>2.9691613119999998</v>
      </c>
      <c r="AD6">
        <v>2.7964513200000001</v>
      </c>
      <c r="AE6">
        <v>8.8565489999999993</v>
      </c>
      <c r="AF6">
        <v>2.7224999999999997</v>
      </c>
      <c r="AG6">
        <v>10.8128592</v>
      </c>
      <c r="AH6">
        <v>14.352656240000002</v>
      </c>
      <c r="AI6">
        <v>0</v>
      </c>
      <c r="AJ6">
        <v>0</v>
      </c>
      <c r="AK6">
        <v>15.64986</v>
      </c>
      <c r="AL6">
        <v>0</v>
      </c>
      <c r="AM6">
        <v>1.6196330857142853</v>
      </c>
      <c r="AN6">
        <v>0.95650000000000002</v>
      </c>
      <c r="AO6">
        <v>0.20303839919999997</v>
      </c>
      <c r="AP6">
        <v>0.31440864000000002</v>
      </c>
      <c r="AQ6">
        <v>9.7423199999999994</v>
      </c>
      <c r="AR6">
        <v>15.241823999999998</v>
      </c>
      <c r="AS6">
        <v>10.070059583999999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35.10149476573838</v>
      </c>
      <c r="BB6">
        <f t="shared" si="0"/>
        <v>956.46612465319038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9.413199116397724</v>
      </c>
      <c r="L7">
        <v>578.48829121960512</v>
      </c>
      <c r="M7">
        <v>28.230335812485912</v>
      </c>
      <c r="N7">
        <v>36.236888879136316</v>
      </c>
      <c r="O7">
        <v>0</v>
      </c>
      <c r="P7">
        <v>38.527462230661271</v>
      </c>
      <c r="Q7">
        <v>6.3129621785173988</v>
      </c>
      <c r="R7">
        <v>13.007231173594134</v>
      </c>
      <c r="S7">
        <v>8.0984943418467576</v>
      </c>
      <c r="T7">
        <v>0</v>
      </c>
      <c r="U7">
        <v>107.06751626414761</v>
      </c>
      <c r="V7">
        <v>3.5757333333333339</v>
      </c>
      <c r="W7">
        <v>10.243596273291924</v>
      </c>
      <c r="X7">
        <v>45.262887507913675</v>
      </c>
      <c r="Y7">
        <v>0</v>
      </c>
      <c r="Z7">
        <v>2.01070584</v>
      </c>
      <c r="AA7">
        <v>4.3103436480000008</v>
      </c>
      <c r="AB7">
        <v>4.0405682719999989</v>
      </c>
      <c r="AC7">
        <v>2.9691613119999998</v>
      </c>
      <c r="AD7">
        <v>2.7964513200000001</v>
      </c>
      <c r="AE7">
        <v>8.8565489999999993</v>
      </c>
      <c r="AF7">
        <v>2.7224999999999997</v>
      </c>
      <c r="AG7">
        <v>10.8128592</v>
      </c>
      <c r="AH7">
        <v>14.352656240000002</v>
      </c>
      <c r="AI7">
        <v>0</v>
      </c>
      <c r="AJ7">
        <v>0</v>
      </c>
      <c r="AK7">
        <v>15.64986</v>
      </c>
      <c r="AL7">
        <v>0</v>
      </c>
      <c r="AM7">
        <v>1.6196330857142853</v>
      </c>
      <c r="AN7">
        <v>0.95650000000000002</v>
      </c>
      <c r="AO7">
        <v>0.14404812239999998</v>
      </c>
      <c r="AP7">
        <v>0.31440864000000002</v>
      </c>
      <c r="AQ7">
        <v>9.7423199999999994</v>
      </c>
      <c r="AR7">
        <v>15.241823999999998</v>
      </c>
      <c r="AS7">
        <v>10.070059583999999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35.084057425265655</v>
      </c>
      <c r="BB7">
        <f t="shared" si="0"/>
        <v>955.99098916977971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9.413199116397724</v>
      </c>
      <c r="L8">
        <v>578.48829121960512</v>
      </c>
      <c r="M8">
        <v>28.230335812485912</v>
      </c>
      <c r="N8">
        <v>36.236888879136316</v>
      </c>
      <c r="O8">
        <v>0</v>
      </c>
      <c r="P8">
        <v>38.527462230661271</v>
      </c>
      <c r="Q8">
        <v>6.3129621785173988</v>
      </c>
      <c r="R8">
        <v>13.007231173594134</v>
      </c>
      <c r="S8">
        <v>8.0984943418467576</v>
      </c>
      <c r="T8">
        <v>0</v>
      </c>
      <c r="U8">
        <v>107.06751626414761</v>
      </c>
      <c r="V8">
        <v>3.5757333333333339</v>
      </c>
      <c r="W8">
        <v>10.243596273291924</v>
      </c>
      <c r="X8">
        <v>45.262887507913675</v>
      </c>
      <c r="Y8">
        <v>0</v>
      </c>
      <c r="Z8">
        <v>2.01070584</v>
      </c>
      <c r="AA8">
        <v>0</v>
      </c>
      <c r="AB8">
        <v>4.0405682719999989</v>
      </c>
      <c r="AC8">
        <v>2.9691613119999998</v>
      </c>
      <c r="AD8">
        <v>2.7964513200000001</v>
      </c>
      <c r="AE8">
        <v>8.8565489999999993</v>
      </c>
      <c r="AF8">
        <v>2.7224999999999997</v>
      </c>
      <c r="AG8">
        <v>10.8128592</v>
      </c>
      <c r="AH8">
        <v>7.1763281200000009</v>
      </c>
      <c r="AI8">
        <v>0</v>
      </c>
      <c r="AJ8">
        <v>0</v>
      </c>
      <c r="AK8">
        <v>15.64986</v>
      </c>
      <c r="AL8">
        <v>0</v>
      </c>
      <c r="AM8">
        <v>1.6196330857142853</v>
      </c>
      <c r="AN8">
        <v>0.95650000000000002</v>
      </c>
      <c r="AO8">
        <v>0.142514736</v>
      </c>
      <c r="AP8">
        <v>0.31440864000000002</v>
      </c>
      <c r="AQ8">
        <v>9.7423199999999994</v>
      </c>
      <c r="AR8">
        <v>15.241823999999998</v>
      </c>
      <c r="AS8">
        <v>10.070059583999999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34.677375003665638</v>
      </c>
      <c r="BB8">
        <f t="shared" si="0"/>
        <v>944.90946643697976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9.413199116397724</v>
      </c>
      <c r="L9">
        <v>578.48829121960512</v>
      </c>
      <c r="M9">
        <v>28.230335812485912</v>
      </c>
      <c r="N9">
        <v>36.236888879136316</v>
      </c>
      <c r="O9">
        <v>0</v>
      </c>
      <c r="P9">
        <v>38.527462230661271</v>
      </c>
      <c r="Q9">
        <v>6.3129621785173988</v>
      </c>
      <c r="R9">
        <v>13.007231173594134</v>
      </c>
      <c r="S9">
        <v>8.0984943418467576</v>
      </c>
      <c r="T9">
        <v>0</v>
      </c>
      <c r="U9">
        <v>107.06751626414761</v>
      </c>
      <c r="V9">
        <v>3.5757333333333339</v>
      </c>
      <c r="W9">
        <v>10.243596273291924</v>
      </c>
      <c r="X9">
        <v>45.262887507913675</v>
      </c>
      <c r="Y9">
        <v>0</v>
      </c>
      <c r="Z9">
        <v>2.01070584</v>
      </c>
      <c r="AA9">
        <v>0</v>
      </c>
      <c r="AB9">
        <v>4.0405682719999989</v>
      </c>
      <c r="AC9">
        <v>2.9691613119999998</v>
      </c>
      <c r="AD9">
        <v>2.7964513200000001</v>
      </c>
      <c r="AE9">
        <v>8.8565489999999993</v>
      </c>
      <c r="AF9">
        <v>2.7224999999999997</v>
      </c>
      <c r="AG9">
        <v>10.8128592</v>
      </c>
      <c r="AH9">
        <v>7.1763281200000009</v>
      </c>
      <c r="AI9">
        <v>0</v>
      </c>
      <c r="AJ9">
        <v>0</v>
      </c>
      <c r="AK9">
        <v>15.64986</v>
      </c>
      <c r="AL9">
        <v>0</v>
      </c>
      <c r="AM9">
        <v>1.6196330857142853</v>
      </c>
      <c r="AN9">
        <v>0.95650000000000002</v>
      </c>
      <c r="AO9">
        <v>0.13926756479999999</v>
      </c>
      <c r="AP9">
        <v>0.31440864000000002</v>
      </c>
      <c r="AQ9">
        <v>3.3247599999999999</v>
      </c>
      <c r="AR9">
        <v>15.241823999999998</v>
      </c>
      <c r="AS9">
        <v>10.070059583999999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34.450078145570401</v>
      </c>
      <c r="BB9">
        <f t="shared" si="0"/>
        <v>938.715956123875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9.413199116397724</v>
      </c>
      <c r="L10">
        <v>578.48829121960512</v>
      </c>
      <c r="M10">
        <v>28.230335812485912</v>
      </c>
      <c r="N10">
        <v>36.236888879136316</v>
      </c>
      <c r="O10">
        <v>0</v>
      </c>
      <c r="P10">
        <v>38.527462230661271</v>
      </c>
      <c r="Q10">
        <v>6.3129621785173988</v>
      </c>
      <c r="R10">
        <v>13.007231173594134</v>
      </c>
      <c r="S10">
        <v>8.0984943418467576</v>
      </c>
      <c r="T10">
        <v>0</v>
      </c>
      <c r="U10">
        <v>107.06751626414761</v>
      </c>
      <c r="V10">
        <v>3.5757333333333339</v>
      </c>
      <c r="W10">
        <v>10.243596273291924</v>
      </c>
      <c r="X10">
        <v>45.262887507913675</v>
      </c>
      <c r="Y10">
        <v>0</v>
      </c>
      <c r="Z10">
        <v>2.01070584</v>
      </c>
      <c r="AA10">
        <v>0</v>
      </c>
      <c r="AB10">
        <v>4.0405682719999989</v>
      </c>
      <c r="AC10">
        <v>2.9691613119999998</v>
      </c>
      <c r="AD10">
        <v>2.7964513200000001</v>
      </c>
      <c r="AE10">
        <v>8.8565489999999993</v>
      </c>
      <c r="AF10">
        <v>2.7224999999999997</v>
      </c>
      <c r="AG10">
        <v>10.8128592</v>
      </c>
      <c r="AH10">
        <v>7.1763281200000009</v>
      </c>
      <c r="AI10">
        <v>0</v>
      </c>
      <c r="AJ10">
        <v>0</v>
      </c>
      <c r="AK10">
        <v>15.64986</v>
      </c>
      <c r="AL10">
        <v>0</v>
      </c>
      <c r="AM10">
        <v>1.6196330857142853</v>
      </c>
      <c r="AN10">
        <v>0.95650000000000002</v>
      </c>
      <c r="AO10">
        <v>0.13304382000000001</v>
      </c>
      <c r="AP10">
        <v>0.31440864000000002</v>
      </c>
      <c r="AQ10">
        <v>3.0928</v>
      </c>
      <c r="AR10">
        <v>15.241823999999998</v>
      </c>
      <c r="AS10">
        <v>10.070059583999999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34.441646601900558</v>
      </c>
      <c r="BB10">
        <f t="shared" si="0"/>
        <v>938.48620392274495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9.413199116397724</v>
      </c>
      <c r="L11">
        <v>578.48829121960512</v>
      </c>
      <c r="M11">
        <v>28.230335812485912</v>
      </c>
      <c r="N11">
        <v>36.236888879136316</v>
      </c>
      <c r="O11">
        <v>0</v>
      </c>
      <c r="P11">
        <v>38.527462230661271</v>
      </c>
      <c r="Q11">
        <v>6.3129621785173988</v>
      </c>
      <c r="R11">
        <v>13.007231173594134</v>
      </c>
      <c r="S11">
        <v>8.0984943418467576</v>
      </c>
      <c r="T11">
        <v>0</v>
      </c>
      <c r="U11">
        <v>107.06751626414761</v>
      </c>
      <c r="V11">
        <v>3.5757333333333339</v>
      </c>
      <c r="W11">
        <v>10.677178820375335</v>
      </c>
      <c r="X11">
        <v>45.262887507913675</v>
      </c>
      <c r="Y11">
        <v>0</v>
      </c>
      <c r="Z11">
        <v>2.01070584</v>
      </c>
      <c r="AA11">
        <v>0</v>
      </c>
      <c r="AB11">
        <v>4.0405682719999989</v>
      </c>
      <c r="AC11">
        <v>2.9691613119999998</v>
      </c>
      <c r="AD11">
        <v>2.7964513200000001</v>
      </c>
      <c r="AE11">
        <v>8.8565489999999993</v>
      </c>
      <c r="AF11">
        <v>2.7224999999999997</v>
      </c>
      <c r="AG11">
        <v>10.8128592</v>
      </c>
      <c r="AH11">
        <v>7.1763281200000009</v>
      </c>
      <c r="AI11">
        <v>0</v>
      </c>
      <c r="AJ11">
        <v>0</v>
      </c>
      <c r="AK11">
        <v>15.64986</v>
      </c>
      <c r="AL11">
        <v>0</v>
      </c>
      <c r="AM11">
        <v>1.6196330857142853</v>
      </c>
      <c r="AN11">
        <v>0.95650000000000002</v>
      </c>
      <c r="AO11">
        <v>7.6488921599999996E-2</v>
      </c>
      <c r="AP11">
        <v>0.31440864000000002</v>
      </c>
      <c r="AQ11">
        <v>0</v>
      </c>
      <c r="AR11">
        <v>15.241823999999998</v>
      </c>
      <c r="AS11">
        <v>10.070059583999999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34.345508564773297</v>
      </c>
      <c r="BB11">
        <f t="shared" si="0"/>
        <v>935.86656960855566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9.413199116397724</v>
      </c>
      <c r="L12">
        <v>578.48829121960512</v>
      </c>
      <c r="M12">
        <v>28.230335812485912</v>
      </c>
      <c r="N12">
        <v>36.236888879136316</v>
      </c>
      <c r="O12">
        <v>0</v>
      </c>
      <c r="P12">
        <v>38.527462230661271</v>
      </c>
      <c r="Q12">
        <v>6.3129621785173988</v>
      </c>
      <c r="R12">
        <v>13.007231173594134</v>
      </c>
      <c r="S12">
        <v>8.0984943418467576</v>
      </c>
      <c r="T12">
        <v>0</v>
      </c>
      <c r="U12">
        <v>107.06751626414761</v>
      </c>
      <c r="V12">
        <v>3.5757333333333339</v>
      </c>
      <c r="W12">
        <v>10.677178820375335</v>
      </c>
      <c r="X12">
        <v>45.262887507913675</v>
      </c>
      <c r="Y12">
        <v>0</v>
      </c>
      <c r="Z12">
        <v>2.01070584</v>
      </c>
      <c r="AA12">
        <v>0</v>
      </c>
      <c r="AB12">
        <v>4.0405682719999989</v>
      </c>
      <c r="AC12">
        <v>2.9691613119999998</v>
      </c>
      <c r="AD12">
        <v>2.7964513200000001</v>
      </c>
      <c r="AE12">
        <v>8.8565489999999993</v>
      </c>
      <c r="AF12">
        <v>2.7224999999999997</v>
      </c>
      <c r="AG12">
        <v>10.8128592</v>
      </c>
      <c r="AH12">
        <v>7.1763281200000009</v>
      </c>
      <c r="AI12">
        <v>0</v>
      </c>
      <c r="AJ12">
        <v>0</v>
      </c>
      <c r="AK12">
        <v>15.64986</v>
      </c>
      <c r="AL12">
        <v>0</v>
      </c>
      <c r="AM12">
        <v>1.6196330857142853</v>
      </c>
      <c r="AN12">
        <v>0.95650000000000002</v>
      </c>
      <c r="AO12">
        <v>7.7300714400000012E-2</v>
      </c>
      <c r="AP12">
        <v>0.31440864000000002</v>
      </c>
      <c r="AQ12">
        <v>0</v>
      </c>
      <c r="AR12">
        <v>15.241823999999998</v>
      </c>
      <c r="AS12">
        <v>10.070059583999999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34.345537097173299</v>
      </c>
      <c r="BB12">
        <f t="shared" si="0"/>
        <v>935.86735286895566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9.413199116397724</v>
      </c>
      <c r="L13">
        <v>578.48829121960512</v>
      </c>
      <c r="M13">
        <v>28.230335812485912</v>
      </c>
      <c r="N13">
        <v>36.236888879136316</v>
      </c>
      <c r="O13">
        <v>0</v>
      </c>
      <c r="P13">
        <v>38.527462230661271</v>
      </c>
      <c r="Q13">
        <v>6.3129621785173988</v>
      </c>
      <c r="R13">
        <v>13.007231173594134</v>
      </c>
      <c r="S13">
        <v>8.0984943418467576</v>
      </c>
      <c r="T13">
        <v>0</v>
      </c>
      <c r="U13">
        <v>107.06751626414761</v>
      </c>
      <c r="V13">
        <v>3.5757333333333339</v>
      </c>
      <c r="W13">
        <v>10.677178820375335</v>
      </c>
      <c r="X13">
        <v>45.262887507913675</v>
      </c>
      <c r="Y13">
        <v>0</v>
      </c>
      <c r="Z13">
        <v>2.01070584</v>
      </c>
      <c r="AA13">
        <v>0</v>
      </c>
      <c r="AB13">
        <v>4.0405682719999989</v>
      </c>
      <c r="AC13">
        <v>2.9691613119999998</v>
      </c>
      <c r="AD13">
        <v>2.7964513200000001</v>
      </c>
      <c r="AE13">
        <v>8.8565489999999993</v>
      </c>
      <c r="AF13">
        <v>2.7224999999999997</v>
      </c>
      <c r="AG13">
        <v>10.8128592</v>
      </c>
      <c r="AH13">
        <v>7.1763281200000009</v>
      </c>
      <c r="AI13">
        <v>0</v>
      </c>
      <c r="AJ13">
        <v>0</v>
      </c>
      <c r="AK13">
        <v>15.64986</v>
      </c>
      <c r="AL13">
        <v>0</v>
      </c>
      <c r="AM13">
        <v>1.6196330857142853</v>
      </c>
      <c r="AN13">
        <v>0.95650000000000002</v>
      </c>
      <c r="AO13">
        <v>8.7403024799999979E-2</v>
      </c>
      <c r="AP13">
        <v>1.9257529200000001</v>
      </c>
      <c r="AQ13">
        <v>0</v>
      </c>
      <c r="AR13">
        <v>15.241823999999998</v>
      </c>
      <c r="AS13">
        <v>10.070059583999999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34.402936309173292</v>
      </c>
      <c r="BB13">
        <f t="shared" si="0"/>
        <v>937.43140024735567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9.413199116397724</v>
      </c>
      <c r="L14">
        <v>578.48829121960512</v>
      </c>
      <c r="M14">
        <v>28.230335812485912</v>
      </c>
      <c r="N14">
        <v>36.236888879136316</v>
      </c>
      <c r="O14">
        <v>0</v>
      </c>
      <c r="P14">
        <v>38.527462230661271</v>
      </c>
      <c r="Q14">
        <v>6.3129621785173988</v>
      </c>
      <c r="R14">
        <v>13.007231173594134</v>
      </c>
      <c r="S14">
        <v>8.0984943418467576</v>
      </c>
      <c r="T14">
        <v>0</v>
      </c>
      <c r="U14">
        <v>107.06751626414761</v>
      </c>
      <c r="V14">
        <v>3.5757333333333339</v>
      </c>
      <c r="W14">
        <v>10.677178820375335</v>
      </c>
      <c r="X14">
        <v>45.262887507913675</v>
      </c>
      <c r="Y14">
        <v>0</v>
      </c>
      <c r="Z14">
        <v>2.01070584</v>
      </c>
      <c r="AA14">
        <v>0</v>
      </c>
      <c r="AB14">
        <v>4.0405682719999989</v>
      </c>
      <c r="AC14">
        <v>2.9691613119999998</v>
      </c>
      <c r="AD14">
        <v>2.7964513200000001</v>
      </c>
      <c r="AE14">
        <v>8.8565489999999993</v>
      </c>
      <c r="AF14">
        <v>2.7224999999999997</v>
      </c>
      <c r="AG14">
        <v>10.8128592</v>
      </c>
      <c r="AH14">
        <v>7.1763281200000009</v>
      </c>
      <c r="AI14">
        <v>0</v>
      </c>
      <c r="AJ14">
        <v>0</v>
      </c>
      <c r="AK14">
        <v>15.64986</v>
      </c>
      <c r="AL14">
        <v>0</v>
      </c>
      <c r="AM14">
        <v>1.6196330857142853</v>
      </c>
      <c r="AN14">
        <v>0.95650000000000002</v>
      </c>
      <c r="AO14">
        <v>0.2045717856</v>
      </c>
      <c r="AP14">
        <v>1.9257529200000001</v>
      </c>
      <c r="AQ14">
        <v>0</v>
      </c>
      <c r="AR14">
        <v>15.241823999999998</v>
      </c>
      <c r="AS14">
        <v>10.070059583999999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34.407083938373297</v>
      </c>
      <c r="BB14">
        <f t="shared" si="0"/>
        <v>937.54442137895569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9.413199116397724</v>
      </c>
      <c r="L15">
        <v>578.48829121960512</v>
      </c>
      <c r="M15">
        <v>28.230335812485912</v>
      </c>
      <c r="N15">
        <v>36.236888879136316</v>
      </c>
      <c r="O15">
        <v>0</v>
      </c>
      <c r="P15">
        <v>38.527462230661271</v>
      </c>
      <c r="Q15">
        <v>6.3129621785173988</v>
      </c>
      <c r="R15">
        <v>13.007231173594134</v>
      </c>
      <c r="S15">
        <v>8.0984943418467576</v>
      </c>
      <c r="T15">
        <v>0</v>
      </c>
      <c r="U15">
        <v>107.06751626414761</v>
      </c>
      <c r="V15">
        <v>3.5757333333333339</v>
      </c>
      <c r="W15">
        <v>10.677178820375335</v>
      </c>
      <c r="X15">
        <v>45.262887507913675</v>
      </c>
      <c r="Y15">
        <v>0</v>
      </c>
      <c r="Z15">
        <v>2.01070584</v>
      </c>
      <c r="AA15">
        <v>0</v>
      </c>
      <c r="AB15">
        <v>4.0405682719999989</v>
      </c>
      <c r="AC15">
        <v>2.9691613119999998</v>
      </c>
      <c r="AD15">
        <v>2.7964513200000001</v>
      </c>
      <c r="AE15">
        <v>8.8565489999999993</v>
      </c>
      <c r="AF15">
        <v>2.7224999999999997</v>
      </c>
      <c r="AG15">
        <v>10.8128592</v>
      </c>
      <c r="AH15">
        <v>7.1763281200000009</v>
      </c>
      <c r="AI15">
        <v>0</v>
      </c>
      <c r="AJ15">
        <v>0</v>
      </c>
      <c r="AK15">
        <v>15.64986</v>
      </c>
      <c r="AL15">
        <v>0</v>
      </c>
      <c r="AM15">
        <v>1.6196330857142853</v>
      </c>
      <c r="AN15">
        <v>0.95650000000000002</v>
      </c>
      <c r="AO15">
        <v>0.10950182879999999</v>
      </c>
      <c r="AP15">
        <v>1.9257529200000001</v>
      </c>
      <c r="AQ15">
        <v>0</v>
      </c>
      <c r="AR15">
        <v>16.257945599999999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34.429637726773294</v>
      </c>
      <c r="BB15">
        <f t="shared" si="0"/>
        <v>938.15897675415567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9.413199116397724</v>
      </c>
      <c r="L16">
        <v>578.48829121960512</v>
      </c>
      <c r="M16">
        <v>28.230335812485912</v>
      </c>
      <c r="N16">
        <v>36.236888879136316</v>
      </c>
      <c r="O16">
        <v>0</v>
      </c>
      <c r="P16">
        <v>38.527462230661271</v>
      </c>
      <c r="Q16">
        <v>6.3129621785173988</v>
      </c>
      <c r="R16">
        <v>13.007231173594134</v>
      </c>
      <c r="S16">
        <v>8.0984943418467576</v>
      </c>
      <c r="T16">
        <v>0</v>
      </c>
      <c r="U16">
        <v>107.06751626414761</v>
      </c>
      <c r="V16">
        <v>3.5757333333333339</v>
      </c>
      <c r="W16">
        <v>10.677178820375335</v>
      </c>
      <c r="X16">
        <v>45.262887507913675</v>
      </c>
      <c r="Y16">
        <v>0</v>
      </c>
      <c r="Z16">
        <v>2.01070584</v>
      </c>
      <c r="AA16">
        <v>0</v>
      </c>
      <c r="AB16">
        <v>4.0405682719999989</v>
      </c>
      <c r="AC16">
        <v>2.9691613119999998</v>
      </c>
      <c r="AD16">
        <v>2.7964513200000001</v>
      </c>
      <c r="AE16">
        <v>8.8565489999999993</v>
      </c>
      <c r="AF16">
        <v>2.7224999999999997</v>
      </c>
      <c r="AG16">
        <v>10.8128592</v>
      </c>
      <c r="AH16">
        <v>7.1763281200000009</v>
      </c>
      <c r="AI16">
        <v>0</v>
      </c>
      <c r="AJ16">
        <v>0</v>
      </c>
      <c r="AK16">
        <v>15.64986</v>
      </c>
      <c r="AL16">
        <v>0</v>
      </c>
      <c r="AM16">
        <v>1.6196330857142853</v>
      </c>
      <c r="AN16">
        <v>0.95650000000000002</v>
      </c>
      <c r="AO16">
        <v>0.1151843784</v>
      </c>
      <c r="AP16">
        <v>1.9257529200000001</v>
      </c>
      <c r="AQ16">
        <v>0</v>
      </c>
      <c r="AR16">
        <v>16.257945599999999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34.429838987573298</v>
      </c>
      <c r="BB16">
        <f t="shared" si="0"/>
        <v>938.16445804295574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9.413199116397724</v>
      </c>
      <c r="L17">
        <v>578.48829121960512</v>
      </c>
      <c r="M17">
        <v>28.230335812485912</v>
      </c>
      <c r="N17">
        <v>36.236888879136316</v>
      </c>
      <c r="O17">
        <v>0</v>
      </c>
      <c r="P17">
        <v>38.527462230661271</v>
      </c>
      <c r="Q17">
        <v>6.3129621785173988</v>
      </c>
      <c r="R17">
        <v>13.007231173594134</v>
      </c>
      <c r="S17">
        <v>8.0984943418467576</v>
      </c>
      <c r="T17">
        <v>0</v>
      </c>
      <c r="U17">
        <v>107.06751626414761</v>
      </c>
      <c r="V17">
        <v>3.5757333333333339</v>
      </c>
      <c r="W17">
        <v>10.677178820375335</v>
      </c>
      <c r="X17">
        <v>45.262887507913675</v>
      </c>
      <c r="Y17">
        <v>0</v>
      </c>
      <c r="Z17">
        <v>2.01070584</v>
      </c>
      <c r="AA17">
        <v>0</v>
      </c>
      <c r="AB17">
        <v>4.0405682719999989</v>
      </c>
      <c r="AC17">
        <v>2.9691613119999998</v>
      </c>
      <c r="AD17">
        <v>2.7964513200000001</v>
      </c>
      <c r="AE17">
        <v>8.8565489999999993</v>
      </c>
      <c r="AF17">
        <v>2.7224999999999997</v>
      </c>
      <c r="AG17">
        <v>10.8128592</v>
      </c>
      <c r="AH17">
        <v>7.1763281200000009</v>
      </c>
      <c r="AI17">
        <v>0</v>
      </c>
      <c r="AJ17">
        <v>0</v>
      </c>
      <c r="AK17">
        <v>15.64986</v>
      </c>
      <c r="AL17">
        <v>0</v>
      </c>
      <c r="AM17">
        <v>1.6196330857142853</v>
      </c>
      <c r="AN17">
        <v>0.95650000000000002</v>
      </c>
      <c r="AO17">
        <v>7.6669319999999999E-2</v>
      </c>
      <c r="AP17">
        <v>1.9257529200000001</v>
      </c>
      <c r="AQ17">
        <v>0</v>
      </c>
      <c r="AR17">
        <v>16.257945599999999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34.428475261573297</v>
      </c>
      <c r="BB17">
        <f t="shared" si="0"/>
        <v>938.12730671055556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9.413199116397724</v>
      </c>
      <c r="L18">
        <v>578.48829121960512</v>
      </c>
      <c r="M18">
        <v>28.230335812485912</v>
      </c>
      <c r="N18">
        <v>36.236888879136316</v>
      </c>
      <c r="O18">
        <v>0</v>
      </c>
      <c r="P18">
        <v>38.527462230661271</v>
      </c>
      <c r="Q18">
        <v>6.3129621785173988</v>
      </c>
      <c r="R18">
        <v>13.007231173594134</v>
      </c>
      <c r="S18">
        <v>8.0984943418467576</v>
      </c>
      <c r="T18">
        <v>0</v>
      </c>
      <c r="U18">
        <v>107.06751626414761</v>
      </c>
      <c r="V18">
        <v>3.5757333333333339</v>
      </c>
      <c r="W18">
        <v>10.677178820375335</v>
      </c>
      <c r="X18">
        <v>45.262887507913675</v>
      </c>
      <c r="Y18">
        <v>0</v>
      </c>
      <c r="Z18">
        <v>2.01070584</v>
      </c>
      <c r="AA18">
        <v>0</v>
      </c>
      <c r="AB18">
        <v>4.0405682719999989</v>
      </c>
      <c r="AC18">
        <v>2.9691613119999998</v>
      </c>
      <c r="AD18">
        <v>2.7964513200000001</v>
      </c>
      <c r="AE18">
        <v>12.9896052</v>
      </c>
      <c r="AF18">
        <v>2.7224999999999997</v>
      </c>
      <c r="AG18">
        <v>10.8128592</v>
      </c>
      <c r="AH18">
        <v>7.1763281200000009</v>
      </c>
      <c r="AI18">
        <v>0</v>
      </c>
      <c r="AJ18">
        <v>0</v>
      </c>
      <c r="AK18">
        <v>15.64986</v>
      </c>
      <c r="AL18">
        <v>0</v>
      </c>
      <c r="AM18">
        <v>1.6196330857142853</v>
      </c>
      <c r="AN18">
        <v>0.95650000000000002</v>
      </c>
      <c r="AO18">
        <v>7.18887624E-2</v>
      </c>
      <c r="AP18">
        <v>0.55021511999999995</v>
      </c>
      <c r="AQ18">
        <v>0</v>
      </c>
      <c r="AR18">
        <v>16.257945599999999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34.525922304773303</v>
      </c>
      <c r="BB18">
        <f t="shared" si="0"/>
        <v>940.78259750975565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9.413199116397724</v>
      </c>
      <c r="L19">
        <v>578.48829121960512</v>
      </c>
      <c r="M19">
        <v>28.230335812485912</v>
      </c>
      <c r="N19">
        <v>36.236888879136316</v>
      </c>
      <c r="O19">
        <v>0</v>
      </c>
      <c r="P19">
        <v>38.527462230661271</v>
      </c>
      <c r="Q19">
        <v>6.3129621785173988</v>
      </c>
      <c r="R19">
        <v>13.007231173594134</v>
      </c>
      <c r="S19">
        <v>8.0984943418467576</v>
      </c>
      <c r="T19">
        <v>0</v>
      </c>
      <c r="U19">
        <v>107.06751626414761</v>
      </c>
      <c r="V19">
        <v>3.5757333333333339</v>
      </c>
      <c r="W19">
        <v>10.677178820375335</v>
      </c>
      <c r="X19">
        <v>45.262887507913675</v>
      </c>
      <c r="Y19">
        <v>0</v>
      </c>
      <c r="Z19">
        <v>2.01070584</v>
      </c>
      <c r="AA19">
        <v>2.1571108000000003</v>
      </c>
      <c r="AB19">
        <v>4.0405682719999989</v>
      </c>
      <c r="AC19">
        <v>5.9383226239999995</v>
      </c>
      <c r="AD19">
        <v>2.7964513200000001</v>
      </c>
      <c r="AE19">
        <v>12.9896052</v>
      </c>
      <c r="AF19">
        <v>2.7224999999999997</v>
      </c>
      <c r="AG19">
        <v>10.8128592</v>
      </c>
      <c r="AH19">
        <v>7.1763281200000009</v>
      </c>
      <c r="AI19">
        <v>0</v>
      </c>
      <c r="AJ19">
        <v>0</v>
      </c>
      <c r="AK19">
        <v>15.64986</v>
      </c>
      <c r="AL19">
        <v>0</v>
      </c>
      <c r="AM19">
        <v>1.6196330857142853</v>
      </c>
      <c r="AN19">
        <v>0.95650000000000002</v>
      </c>
      <c r="AO19">
        <v>6.8551392000000003E-2</v>
      </c>
      <c r="AP19">
        <v>0.55021511999999995</v>
      </c>
      <c r="AQ19">
        <v>3.0928</v>
      </c>
      <c r="AR19">
        <v>15.241823999999998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34.780788286373308</v>
      </c>
      <c r="BB19">
        <f t="shared" si="0"/>
        <v>947.72734466975567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9.413199116397724</v>
      </c>
      <c r="L20">
        <v>578.48829121960512</v>
      </c>
      <c r="M20">
        <v>28.230335812485912</v>
      </c>
      <c r="N20">
        <v>36.236888879136316</v>
      </c>
      <c r="O20">
        <v>0</v>
      </c>
      <c r="P20">
        <v>38.527462230661271</v>
      </c>
      <c r="Q20">
        <v>6.3129621785173988</v>
      </c>
      <c r="R20">
        <v>13.007231173594134</v>
      </c>
      <c r="S20">
        <v>8.0984943418467576</v>
      </c>
      <c r="T20">
        <v>0</v>
      </c>
      <c r="U20">
        <v>107.06751626414761</v>
      </c>
      <c r="V20">
        <v>3.5757333333333339</v>
      </c>
      <c r="W20">
        <v>10.677178820375335</v>
      </c>
      <c r="X20">
        <v>45.262887507913675</v>
      </c>
      <c r="Y20">
        <v>0</v>
      </c>
      <c r="Z20">
        <v>2.01070584</v>
      </c>
      <c r="AA20">
        <v>4.3103436480000008</v>
      </c>
      <c r="AB20">
        <v>8.0565986800000005</v>
      </c>
      <c r="AC20">
        <v>5.9383226239999995</v>
      </c>
      <c r="AD20">
        <v>2.7964513200000001</v>
      </c>
      <c r="AE20">
        <v>12.9896052</v>
      </c>
      <c r="AF20">
        <v>2.7224999999999997</v>
      </c>
      <c r="AG20">
        <v>10.8128592</v>
      </c>
      <c r="AH20">
        <v>7.1763281200000009</v>
      </c>
      <c r="AI20">
        <v>0</v>
      </c>
      <c r="AJ20">
        <v>0</v>
      </c>
      <c r="AK20">
        <v>15.64986</v>
      </c>
      <c r="AL20">
        <v>0</v>
      </c>
      <c r="AM20">
        <v>1.6196330857142853</v>
      </c>
      <c r="AN20">
        <v>0.95650000000000002</v>
      </c>
      <c r="AO20">
        <v>4.52799984E-2</v>
      </c>
      <c r="AP20">
        <v>0.55021511999999995</v>
      </c>
      <c r="AQ20">
        <v>3.0928</v>
      </c>
      <c r="AR20">
        <v>15.241823999999998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34.99835673357331</v>
      </c>
      <c r="BB20">
        <f t="shared" si="0"/>
        <v>953.65576808495553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9.413199116397724</v>
      </c>
      <c r="L21">
        <v>578.48829121960512</v>
      </c>
      <c r="M21">
        <v>28.230335812485912</v>
      </c>
      <c r="N21">
        <v>36.236888879136316</v>
      </c>
      <c r="O21">
        <v>0</v>
      </c>
      <c r="P21">
        <v>38.527462230661271</v>
      </c>
      <c r="Q21">
        <v>6.3129621785173988</v>
      </c>
      <c r="R21">
        <v>13.007231173594134</v>
      </c>
      <c r="S21">
        <v>8.0984943418467576</v>
      </c>
      <c r="T21">
        <v>0</v>
      </c>
      <c r="U21">
        <v>107.06751626414761</v>
      </c>
      <c r="V21">
        <v>3.5757333333333339</v>
      </c>
      <c r="W21">
        <v>10.677178820375335</v>
      </c>
      <c r="X21">
        <v>45.262887507913675</v>
      </c>
      <c r="Y21">
        <v>0</v>
      </c>
      <c r="Z21">
        <v>2.01070584</v>
      </c>
      <c r="AA21">
        <v>6.4713324000000005</v>
      </c>
      <c r="AB21">
        <v>8.0565986800000005</v>
      </c>
      <c r="AC21">
        <v>5.9383226239999995</v>
      </c>
      <c r="AD21">
        <v>5.592902640000001</v>
      </c>
      <c r="AE21">
        <v>12.9896052</v>
      </c>
      <c r="AF21">
        <v>2.7224999999999997</v>
      </c>
      <c r="AG21">
        <v>10.8128592</v>
      </c>
      <c r="AH21">
        <v>7.1763281200000009</v>
      </c>
      <c r="AI21">
        <v>0</v>
      </c>
      <c r="AJ21">
        <v>0</v>
      </c>
      <c r="AK21">
        <v>15.64986</v>
      </c>
      <c r="AL21">
        <v>0</v>
      </c>
      <c r="AM21">
        <v>1.6196330857142853</v>
      </c>
      <c r="AN21">
        <v>0.95650000000000002</v>
      </c>
      <c r="AO21">
        <v>1.5965258400000001E-2</v>
      </c>
      <c r="AP21">
        <v>0.55021511999999995</v>
      </c>
      <c r="AQ21">
        <v>3.0928</v>
      </c>
      <c r="AR21">
        <v>15.241823999999998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35.172812417573311</v>
      </c>
      <c r="BB21">
        <f t="shared" si="0"/>
        <v>958.40943773295567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9.413199116397724</v>
      </c>
      <c r="L22">
        <v>578.48829121960512</v>
      </c>
      <c r="M22">
        <v>28.230335812485912</v>
      </c>
      <c r="N22">
        <v>36.236888879136316</v>
      </c>
      <c r="O22">
        <v>0</v>
      </c>
      <c r="P22">
        <v>38.527462230661271</v>
      </c>
      <c r="Q22">
        <v>6.3129621785173988</v>
      </c>
      <c r="R22">
        <v>13.007231173594134</v>
      </c>
      <c r="S22">
        <v>8.0984943418467576</v>
      </c>
      <c r="T22">
        <v>0</v>
      </c>
      <c r="U22">
        <v>107.06751626414761</v>
      </c>
      <c r="V22">
        <v>3.5757333333333339</v>
      </c>
      <c r="W22">
        <v>10.677178820375335</v>
      </c>
      <c r="X22">
        <v>45.262887507913675</v>
      </c>
      <c r="Y22">
        <v>0</v>
      </c>
      <c r="Z22">
        <v>2.01070584</v>
      </c>
      <c r="AA22">
        <v>8.6206872959999998</v>
      </c>
      <c r="AB22">
        <v>8.0565986800000005</v>
      </c>
      <c r="AC22">
        <v>5.9383226239999995</v>
      </c>
      <c r="AD22">
        <v>5.592902640000001</v>
      </c>
      <c r="AE22">
        <v>12.9896052</v>
      </c>
      <c r="AF22">
        <v>2.7224999999999997</v>
      </c>
      <c r="AG22">
        <v>10.8128592</v>
      </c>
      <c r="AH22">
        <v>7.524975640000001</v>
      </c>
      <c r="AI22">
        <v>0</v>
      </c>
      <c r="AJ22">
        <v>0</v>
      </c>
      <c r="AK22">
        <v>15.64986</v>
      </c>
      <c r="AL22">
        <v>0</v>
      </c>
      <c r="AM22">
        <v>3.2392661714285707</v>
      </c>
      <c r="AN22">
        <v>0.95650000000000002</v>
      </c>
      <c r="AO22">
        <v>7.18887624E-2</v>
      </c>
      <c r="AP22">
        <v>0.55021511999999995</v>
      </c>
      <c r="AQ22">
        <v>3.0928</v>
      </c>
      <c r="AR22">
        <v>15.241823999999998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35.320556703376475</v>
      </c>
      <c r="BB22">
        <f t="shared" si="0"/>
        <v>962.43525245286673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9.413199116397724</v>
      </c>
      <c r="L23">
        <v>578.48829121960512</v>
      </c>
      <c r="M23">
        <v>28.230335812485912</v>
      </c>
      <c r="N23">
        <v>36.236888879136316</v>
      </c>
      <c r="O23">
        <v>0</v>
      </c>
      <c r="P23">
        <v>38.527462230661271</v>
      </c>
      <c r="Q23">
        <v>6.3129621785173988</v>
      </c>
      <c r="R23">
        <v>13.007231173594134</v>
      </c>
      <c r="S23">
        <v>8.0984943418467576</v>
      </c>
      <c r="T23">
        <v>0</v>
      </c>
      <c r="U23">
        <v>107.06751626414761</v>
      </c>
      <c r="V23">
        <v>3.5757333333333339</v>
      </c>
      <c r="W23">
        <v>10.677178820375335</v>
      </c>
      <c r="X23">
        <v>45.262887507913675</v>
      </c>
      <c r="Y23">
        <v>0</v>
      </c>
      <c r="Z23">
        <v>2.01070584</v>
      </c>
      <c r="AA23">
        <v>8.6206872959999998</v>
      </c>
      <c r="AB23">
        <v>8.0565986800000005</v>
      </c>
      <c r="AC23">
        <v>5.9383226239999995</v>
      </c>
      <c r="AD23">
        <v>5.592902640000001</v>
      </c>
      <c r="AE23">
        <v>15.167135380800001</v>
      </c>
      <c r="AF23">
        <v>2.7224999999999997</v>
      </c>
      <c r="AG23">
        <v>10.8128592</v>
      </c>
      <c r="AH23">
        <v>14.352656240000002</v>
      </c>
      <c r="AI23">
        <v>0.78111279999999994</v>
      </c>
      <c r="AJ23">
        <v>0</v>
      </c>
      <c r="AK23">
        <v>15.64986</v>
      </c>
      <c r="AL23">
        <v>0</v>
      </c>
      <c r="AM23">
        <v>4.8588992571428573</v>
      </c>
      <c r="AN23">
        <v>0.95650000000000002</v>
      </c>
      <c r="AO23">
        <v>0</v>
      </c>
      <c r="AP23">
        <v>0.47161295999999986</v>
      </c>
      <c r="AQ23">
        <v>6.1856</v>
      </c>
      <c r="AR23">
        <v>16.257945599999999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35.864456040754277</v>
      </c>
      <c r="BB23">
        <f t="shared" si="0"/>
        <v>977.25574045960332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9.413199116397724</v>
      </c>
      <c r="L24">
        <v>578.48829121960512</v>
      </c>
      <c r="M24">
        <v>28.230335812485912</v>
      </c>
      <c r="N24">
        <v>36.236888879136316</v>
      </c>
      <c r="O24">
        <v>0</v>
      </c>
      <c r="P24">
        <v>38.527462230661271</v>
      </c>
      <c r="Q24">
        <v>6.3129621785173988</v>
      </c>
      <c r="R24">
        <v>13.007231173594134</v>
      </c>
      <c r="S24">
        <v>8.0984943418467576</v>
      </c>
      <c r="T24">
        <v>0</v>
      </c>
      <c r="U24">
        <v>107.06751626414761</v>
      </c>
      <c r="V24">
        <v>3.5757333333333339</v>
      </c>
      <c r="W24">
        <v>10.677178820375335</v>
      </c>
      <c r="X24">
        <v>45.262887507913675</v>
      </c>
      <c r="Y24">
        <v>0</v>
      </c>
      <c r="Z24">
        <v>2.01070584</v>
      </c>
      <c r="AA24">
        <v>8.6206872959999998</v>
      </c>
      <c r="AB24">
        <v>8.0565986800000005</v>
      </c>
      <c r="AC24">
        <v>5.9383226239999995</v>
      </c>
      <c r="AD24">
        <v>5.592902640000001</v>
      </c>
      <c r="AE24">
        <v>15.167135380800001</v>
      </c>
      <c r="AF24">
        <v>2.7224999999999997</v>
      </c>
      <c r="AG24">
        <v>10.8128592</v>
      </c>
      <c r="AH24">
        <v>21.528984360000003</v>
      </c>
      <c r="AI24">
        <v>2.3433383999999999</v>
      </c>
      <c r="AJ24">
        <v>0</v>
      </c>
      <c r="AK24">
        <v>15.64986</v>
      </c>
      <c r="AL24">
        <v>0</v>
      </c>
      <c r="AM24">
        <v>4.8588992571428573</v>
      </c>
      <c r="AN24">
        <v>0.95650000000000002</v>
      </c>
      <c r="AO24">
        <v>0</v>
      </c>
      <c r="AP24">
        <v>0.47161295999999986</v>
      </c>
      <c r="AQ24">
        <v>9.7423199999999994</v>
      </c>
      <c r="AR24">
        <v>16.257945599999999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36.299708896119348</v>
      </c>
      <c r="BB24">
        <f t="shared" si="0"/>
        <v>989.11576132423818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9.413199116397724</v>
      </c>
      <c r="L25">
        <v>578.48829121960512</v>
      </c>
      <c r="M25">
        <v>28.230335812485912</v>
      </c>
      <c r="N25">
        <v>36.236888879136316</v>
      </c>
      <c r="O25">
        <v>0</v>
      </c>
      <c r="P25">
        <v>38.527462230661271</v>
      </c>
      <c r="Q25">
        <v>6.3129621785173988</v>
      </c>
      <c r="R25">
        <v>13.007231173594134</v>
      </c>
      <c r="S25">
        <v>8.0984943418467576</v>
      </c>
      <c r="T25">
        <v>0</v>
      </c>
      <c r="U25">
        <v>107.06751626414761</v>
      </c>
      <c r="V25">
        <v>3.5757333333333339</v>
      </c>
      <c r="W25">
        <v>10.677178820375335</v>
      </c>
      <c r="X25">
        <v>45.262887507913675</v>
      </c>
      <c r="Y25">
        <v>0</v>
      </c>
      <c r="Z25">
        <v>4.0214116799999999</v>
      </c>
      <c r="AA25">
        <v>8.6206872959999998</v>
      </c>
      <c r="AB25">
        <v>8.0565986800000005</v>
      </c>
      <c r="AC25">
        <v>5.9383226239999995</v>
      </c>
      <c r="AD25">
        <v>5.592902640000001</v>
      </c>
      <c r="AE25">
        <v>15.167135380800001</v>
      </c>
      <c r="AF25">
        <v>2.7224999999999997</v>
      </c>
      <c r="AG25">
        <v>10.8128592</v>
      </c>
      <c r="AH25">
        <v>21.528984360000003</v>
      </c>
      <c r="AI25">
        <v>10.154466399999999</v>
      </c>
      <c r="AJ25">
        <v>0</v>
      </c>
      <c r="AK25">
        <v>15.64986</v>
      </c>
      <c r="AL25">
        <v>0</v>
      </c>
      <c r="AM25">
        <v>4.8588992571428573</v>
      </c>
      <c r="AN25">
        <v>0.95650000000000002</v>
      </c>
      <c r="AO25">
        <v>0</v>
      </c>
      <c r="AP25">
        <v>0.47161295999999986</v>
      </c>
      <c r="AQ25">
        <v>9.7423199999999994</v>
      </c>
      <c r="AR25">
        <v>16.257945599999999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36.647401654519349</v>
      </c>
      <c r="BB25">
        <f t="shared" si="0"/>
        <v>998.5899024058383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9.413199116397724</v>
      </c>
      <c r="L26">
        <v>578.48829121960512</v>
      </c>
      <c r="M26">
        <v>28.230335812485912</v>
      </c>
      <c r="N26">
        <v>36.236888879136316</v>
      </c>
      <c r="O26">
        <v>0</v>
      </c>
      <c r="P26">
        <v>38.527462230661271</v>
      </c>
      <c r="Q26">
        <v>6.3129621785173988</v>
      </c>
      <c r="R26">
        <v>13.007231173594134</v>
      </c>
      <c r="S26">
        <v>8.0984943418467576</v>
      </c>
      <c r="T26">
        <v>0</v>
      </c>
      <c r="U26">
        <v>107.06751626414761</v>
      </c>
      <c r="V26">
        <v>3.5757333333333339</v>
      </c>
      <c r="W26">
        <v>10.677178820375335</v>
      </c>
      <c r="X26">
        <v>45.262887507913675</v>
      </c>
      <c r="Y26">
        <v>0</v>
      </c>
      <c r="Z26">
        <v>4.0214116799999999</v>
      </c>
      <c r="AA26">
        <v>8.6206872959999998</v>
      </c>
      <c r="AB26">
        <v>8.0565986800000005</v>
      </c>
      <c r="AC26">
        <v>5.9383226239999995</v>
      </c>
      <c r="AD26">
        <v>5.592902640000001</v>
      </c>
      <c r="AE26">
        <v>15.167135380800001</v>
      </c>
      <c r="AF26">
        <v>2.7224999999999997</v>
      </c>
      <c r="AG26">
        <v>10.8128592</v>
      </c>
      <c r="AH26">
        <v>21.528984360000003</v>
      </c>
      <c r="AI26">
        <v>15.231699599999999</v>
      </c>
      <c r="AJ26">
        <v>0</v>
      </c>
      <c r="AK26">
        <v>15.64986</v>
      </c>
      <c r="AL26">
        <v>0</v>
      </c>
      <c r="AM26">
        <v>4.8588992571428573</v>
      </c>
      <c r="AN26">
        <v>0.95650000000000002</v>
      </c>
      <c r="AO26">
        <v>0</v>
      </c>
      <c r="AP26">
        <v>0.47161295999999986</v>
      </c>
      <c r="AQ26">
        <v>9.7423199999999994</v>
      </c>
      <c r="AR26">
        <v>16.257945599999999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36.827135832519353</v>
      </c>
      <c r="BB26">
        <f t="shared" si="0"/>
        <v>1003.4874014278382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9.413199116397724</v>
      </c>
      <c r="L27">
        <v>578.48829121960512</v>
      </c>
      <c r="M27">
        <v>28.230335812485912</v>
      </c>
      <c r="N27">
        <v>36.236888879136316</v>
      </c>
      <c r="O27">
        <v>0</v>
      </c>
      <c r="P27">
        <v>38.527462230661271</v>
      </c>
      <c r="Q27">
        <v>6.3129621785173988</v>
      </c>
      <c r="R27">
        <v>13.007231173594134</v>
      </c>
      <c r="S27">
        <v>8.0984943418467576</v>
      </c>
      <c r="T27">
        <v>0</v>
      </c>
      <c r="U27">
        <v>107.06751626414761</v>
      </c>
      <c r="V27">
        <v>3.5757333333333339</v>
      </c>
      <c r="W27">
        <v>10.677178820375335</v>
      </c>
      <c r="X27">
        <v>45.262887507913675</v>
      </c>
      <c r="Y27">
        <v>0</v>
      </c>
      <c r="Z27">
        <v>4.0214116799999999</v>
      </c>
      <c r="AA27">
        <v>8.6206872959999998</v>
      </c>
      <c r="AB27">
        <v>8.0565986800000005</v>
      </c>
      <c r="AC27">
        <v>5.9383226239999995</v>
      </c>
      <c r="AD27">
        <v>5.592902640000001</v>
      </c>
      <c r="AE27">
        <v>15.167135380800001</v>
      </c>
      <c r="AF27">
        <v>2.7224999999999997</v>
      </c>
      <c r="AG27">
        <v>10.8128592</v>
      </c>
      <c r="AH27">
        <v>21.528984360000003</v>
      </c>
      <c r="AI27">
        <v>15.231699599999999</v>
      </c>
      <c r="AJ27">
        <v>0</v>
      </c>
      <c r="AK27">
        <v>15.64986</v>
      </c>
      <c r="AL27">
        <v>0</v>
      </c>
      <c r="AM27">
        <v>4.8588992571428573</v>
      </c>
      <c r="AN27">
        <v>0.95650000000000002</v>
      </c>
      <c r="AO27">
        <v>0</v>
      </c>
      <c r="AP27">
        <v>0.47161295999999986</v>
      </c>
      <c r="AQ27">
        <v>9.7423199999999994</v>
      </c>
      <c r="AR27">
        <v>15.241823999999998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36.791165066519355</v>
      </c>
      <c r="BB27">
        <f t="shared" si="0"/>
        <v>1002.5072505938383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9.413199116397724</v>
      </c>
      <c r="L28">
        <v>578.48829121960512</v>
      </c>
      <c r="M28">
        <v>28.230335812485912</v>
      </c>
      <c r="N28">
        <v>36.236888879136316</v>
      </c>
      <c r="O28">
        <v>0</v>
      </c>
      <c r="P28">
        <v>38.527462230661271</v>
      </c>
      <c r="Q28">
        <v>6.3129621785173988</v>
      </c>
      <c r="R28">
        <v>13.007231173594134</v>
      </c>
      <c r="S28">
        <v>8.0984943418467576</v>
      </c>
      <c r="T28">
        <v>0</v>
      </c>
      <c r="U28">
        <v>107.06751626414761</v>
      </c>
      <c r="V28">
        <v>3.5757333333333339</v>
      </c>
      <c r="W28">
        <v>10.677178820375335</v>
      </c>
      <c r="X28">
        <v>45.262887507913675</v>
      </c>
      <c r="Y28">
        <v>0</v>
      </c>
      <c r="Z28">
        <v>4.0214116799999999</v>
      </c>
      <c r="AA28">
        <v>8.6206872959999998</v>
      </c>
      <c r="AB28">
        <v>8.0565986800000005</v>
      </c>
      <c r="AC28">
        <v>5.9383226239999995</v>
      </c>
      <c r="AD28">
        <v>5.592902640000001</v>
      </c>
      <c r="AE28">
        <v>15.167135380800001</v>
      </c>
      <c r="AF28">
        <v>2.7224999999999997</v>
      </c>
      <c r="AG28">
        <v>10.8128592</v>
      </c>
      <c r="AH28">
        <v>21.528984360000003</v>
      </c>
      <c r="AI28">
        <v>15.231699599999999</v>
      </c>
      <c r="AJ28">
        <v>0</v>
      </c>
      <c r="AK28">
        <v>15.64986</v>
      </c>
      <c r="AL28">
        <v>0</v>
      </c>
      <c r="AM28">
        <v>4.8588992571428573</v>
      </c>
      <c r="AN28">
        <v>0.95650000000000002</v>
      </c>
      <c r="AO28">
        <v>0</v>
      </c>
      <c r="AP28">
        <v>0.47161295999999986</v>
      </c>
      <c r="AQ28">
        <v>9.7423199999999994</v>
      </c>
      <c r="AR28">
        <v>15.241823999999998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36.791165066519355</v>
      </c>
      <c r="BB28">
        <f t="shared" si="0"/>
        <v>1002.5072505938383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9.413199116397724</v>
      </c>
      <c r="L29">
        <v>578.48829121960512</v>
      </c>
      <c r="M29">
        <v>28.230335812485912</v>
      </c>
      <c r="N29">
        <v>36.236888879136316</v>
      </c>
      <c r="O29">
        <v>0</v>
      </c>
      <c r="P29">
        <v>38.527462230661271</v>
      </c>
      <c r="Q29">
        <v>6.3129621785173988</v>
      </c>
      <c r="R29">
        <v>13.007231173594134</v>
      </c>
      <c r="S29">
        <v>8.0984943418467576</v>
      </c>
      <c r="T29">
        <v>0</v>
      </c>
      <c r="U29">
        <v>107.06751626414761</v>
      </c>
      <c r="V29">
        <v>3.5757333333333339</v>
      </c>
      <c r="W29">
        <v>10.677178820375335</v>
      </c>
      <c r="X29">
        <v>45.262887507913675</v>
      </c>
      <c r="Y29">
        <v>0</v>
      </c>
      <c r="Z29">
        <v>4.0214116799999999</v>
      </c>
      <c r="AA29">
        <v>8.6206872959999998</v>
      </c>
      <c r="AB29">
        <v>8.0565986800000005</v>
      </c>
      <c r="AC29">
        <v>5.9383226239999995</v>
      </c>
      <c r="AD29">
        <v>5.592902640000001</v>
      </c>
      <c r="AE29">
        <v>15.167135380800001</v>
      </c>
      <c r="AF29">
        <v>2.7224999999999997</v>
      </c>
      <c r="AG29">
        <v>10.8128592</v>
      </c>
      <c r="AH29">
        <v>21.528984360000003</v>
      </c>
      <c r="AI29">
        <v>15.231699599999999</v>
      </c>
      <c r="AJ29">
        <v>0</v>
      </c>
      <c r="AK29">
        <v>15.64986</v>
      </c>
      <c r="AL29">
        <v>0</v>
      </c>
      <c r="AM29">
        <v>4.8588992571428573</v>
      </c>
      <c r="AN29">
        <v>0.95650000000000002</v>
      </c>
      <c r="AO29">
        <v>0</v>
      </c>
      <c r="AP29">
        <v>0.47161295999999986</v>
      </c>
      <c r="AQ29">
        <v>9.7423199999999994</v>
      </c>
      <c r="AR29">
        <v>15.241823999999998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36.791165066519355</v>
      </c>
      <c r="BB29">
        <f t="shared" si="0"/>
        <v>1002.5072505938383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9.413199116397724</v>
      </c>
      <c r="L30">
        <v>578.48829121960512</v>
      </c>
      <c r="M30">
        <v>28.230335812485912</v>
      </c>
      <c r="N30">
        <v>36.236888879136316</v>
      </c>
      <c r="O30">
        <v>0</v>
      </c>
      <c r="P30">
        <v>38.527462230661271</v>
      </c>
      <c r="Q30">
        <v>6.3129621785173988</v>
      </c>
      <c r="R30">
        <v>13.007231173594134</v>
      </c>
      <c r="S30">
        <v>8.0984943418467576</v>
      </c>
      <c r="T30">
        <v>0</v>
      </c>
      <c r="U30">
        <v>107.06751626414761</v>
      </c>
      <c r="V30">
        <v>3.5757333333333339</v>
      </c>
      <c r="W30">
        <v>10.677178820375335</v>
      </c>
      <c r="X30">
        <v>45.262887507913675</v>
      </c>
      <c r="Y30">
        <v>0</v>
      </c>
      <c r="Z30">
        <v>4.0214116799999999</v>
      </c>
      <c r="AA30">
        <v>4.3103436480000008</v>
      </c>
      <c r="AB30">
        <v>8.0565986800000005</v>
      </c>
      <c r="AC30">
        <v>5.9383226239999995</v>
      </c>
      <c r="AD30">
        <v>5.592902640000001</v>
      </c>
      <c r="AE30">
        <v>12.9896052</v>
      </c>
      <c r="AF30">
        <v>2.7224999999999997</v>
      </c>
      <c r="AG30">
        <v>10.8128592</v>
      </c>
      <c r="AH30">
        <v>21.528984360000003</v>
      </c>
      <c r="AI30">
        <v>10.154466399999999</v>
      </c>
      <c r="AJ30">
        <v>0</v>
      </c>
      <c r="AK30">
        <v>15.64986</v>
      </c>
      <c r="AL30">
        <v>0</v>
      </c>
      <c r="AM30">
        <v>3.2392661714285707</v>
      </c>
      <c r="AN30">
        <v>0.95650000000000002</v>
      </c>
      <c r="AO30">
        <v>0</v>
      </c>
      <c r="AP30">
        <v>0.47161295999999986</v>
      </c>
      <c r="AQ30">
        <v>9.7423199999999994</v>
      </c>
      <c r="AR30">
        <v>15.241823999999998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36.324425173941556</v>
      </c>
      <c r="BB30">
        <f t="shared" si="0"/>
        <v>989.78925037190174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9.413199116397724</v>
      </c>
      <c r="L31">
        <v>578.48829121960512</v>
      </c>
      <c r="M31">
        <v>28.230335812485912</v>
      </c>
      <c r="N31">
        <v>36.236888879136316</v>
      </c>
      <c r="O31">
        <v>0</v>
      </c>
      <c r="P31">
        <v>38.527462230661271</v>
      </c>
      <c r="Q31">
        <v>6.3129621785173988</v>
      </c>
      <c r="R31">
        <v>13.007231173594134</v>
      </c>
      <c r="S31">
        <v>8.0984943418467576</v>
      </c>
      <c r="T31">
        <v>0</v>
      </c>
      <c r="U31">
        <v>107.06751626414761</v>
      </c>
      <c r="V31">
        <v>3.5757333333333339</v>
      </c>
      <c r="W31">
        <v>10.677178820375335</v>
      </c>
      <c r="X31">
        <v>45.262887507913675</v>
      </c>
      <c r="Y31">
        <v>0</v>
      </c>
      <c r="Z31">
        <v>4.0214116799999999</v>
      </c>
      <c r="AA31">
        <v>4.3103436480000008</v>
      </c>
      <c r="AB31">
        <v>8.0565986800000005</v>
      </c>
      <c r="AC31">
        <v>5.9383226239999995</v>
      </c>
      <c r="AD31">
        <v>5.592902640000001</v>
      </c>
      <c r="AE31">
        <v>12.9896052</v>
      </c>
      <c r="AF31">
        <v>2.7224999999999997</v>
      </c>
      <c r="AG31">
        <v>10.8128592</v>
      </c>
      <c r="AH31">
        <v>21.528984360000003</v>
      </c>
      <c r="AI31">
        <v>1.9527819999999998</v>
      </c>
      <c r="AJ31">
        <v>0</v>
      </c>
      <c r="AK31">
        <v>15.64986</v>
      </c>
      <c r="AL31">
        <v>0</v>
      </c>
      <c r="AM31">
        <v>1.6196330857142853</v>
      </c>
      <c r="AN31">
        <v>0.95650000000000002</v>
      </c>
      <c r="AO31">
        <v>0</v>
      </c>
      <c r="AP31">
        <v>0.47161295999999986</v>
      </c>
      <c r="AQ31">
        <v>6.610859999999998</v>
      </c>
      <c r="AR31">
        <v>15.241823999999998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35.865896504843143</v>
      </c>
      <c r="BB31">
        <f t="shared" si="0"/>
        <v>977.29500155528581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9.413199116397724</v>
      </c>
      <c r="L32">
        <v>578.48829121960512</v>
      </c>
      <c r="M32">
        <v>28.230335812485912</v>
      </c>
      <c r="N32">
        <v>36.236888879136316</v>
      </c>
      <c r="O32">
        <v>0</v>
      </c>
      <c r="P32">
        <v>38.527462230661271</v>
      </c>
      <c r="Q32">
        <v>6.3129621785173988</v>
      </c>
      <c r="R32">
        <v>13.007231173594134</v>
      </c>
      <c r="S32">
        <v>8.0984943418467576</v>
      </c>
      <c r="T32">
        <v>0</v>
      </c>
      <c r="U32">
        <v>107.06751626414761</v>
      </c>
      <c r="V32">
        <v>3.5757333333333339</v>
      </c>
      <c r="W32">
        <v>10.677178820375335</v>
      </c>
      <c r="X32">
        <v>45.262887507913675</v>
      </c>
      <c r="Y32">
        <v>0</v>
      </c>
      <c r="Z32">
        <v>4.0214116799999999</v>
      </c>
      <c r="AA32">
        <v>0</v>
      </c>
      <c r="AB32">
        <v>8.0565986800000005</v>
      </c>
      <c r="AC32">
        <v>5.9383226239999995</v>
      </c>
      <c r="AD32">
        <v>5.592902640000001</v>
      </c>
      <c r="AE32">
        <v>12.9896052</v>
      </c>
      <c r="AF32">
        <v>2.7224999999999997</v>
      </c>
      <c r="AG32">
        <v>10.8128592</v>
      </c>
      <c r="AH32">
        <v>21.528984360000003</v>
      </c>
      <c r="AI32">
        <v>0.78111279999999994</v>
      </c>
      <c r="AJ32">
        <v>0</v>
      </c>
      <c r="AK32">
        <v>15.64986</v>
      </c>
      <c r="AL32">
        <v>0</v>
      </c>
      <c r="AM32">
        <v>1.6196330857142853</v>
      </c>
      <c r="AN32">
        <v>0.95650000000000002</v>
      </c>
      <c r="AO32">
        <v>0</v>
      </c>
      <c r="AP32">
        <v>0.47161295999999986</v>
      </c>
      <c r="AQ32">
        <v>3.0928</v>
      </c>
      <c r="AR32">
        <v>15.241823999999998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35.547294031573308</v>
      </c>
      <c r="BB32">
        <f t="shared" si="0"/>
        <v>968.6135311805557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9.413199116397724</v>
      </c>
      <c r="L33">
        <v>578.48829121960512</v>
      </c>
      <c r="M33">
        <v>28.230335812485912</v>
      </c>
      <c r="N33">
        <v>36.236888879136316</v>
      </c>
      <c r="O33">
        <v>0</v>
      </c>
      <c r="P33">
        <v>38.527462230661271</v>
      </c>
      <c r="Q33">
        <v>6.3129621785173988</v>
      </c>
      <c r="R33">
        <v>13.007231173594134</v>
      </c>
      <c r="S33">
        <v>8.0984943418467576</v>
      </c>
      <c r="T33">
        <v>0</v>
      </c>
      <c r="U33">
        <v>107.06751626414761</v>
      </c>
      <c r="V33">
        <v>3.5757333333333339</v>
      </c>
      <c r="W33">
        <v>10.677178820375335</v>
      </c>
      <c r="X33">
        <v>45.262887507913675</v>
      </c>
      <c r="Y33">
        <v>0</v>
      </c>
      <c r="Z33">
        <v>4.0214116799999999</v>
      </c>
      <c r="AA33">
        <v>0</v>
      </c>
      <c r="AB33">
        <v>8.0565986800000005</v>
      </c>
      <c r="AC33">
        <v>5.9383226239999995</v>
      </c>
      <c r="AD33">
        <v>5.592902640000001</v>
      </c>
      <c r="AE33">
        <v>12.9896052</v>
      </c>
      <c r="AF33">
        <v>2.7224999999999997</v>
      </c>
      <c r="AG33">
        <v>10.8128592</v>
      </c>
      <c r="AH33">
        <v>21.528984360000003</v>
      </c>
      <c r="AI33">
        <v>0</v>
      </c>
      <c r="AJ33">
        <v>0</v>
      </c>
      <c r="AK33">
        <v>15.64986</v>
      </c>
      <c r="AL33">
        <v>0</v>
      </c>
      <c r="AM33">
        <v>0</v>
      </c>
      <c r="AN33">
        <v>0.95650000000000002</v>
      </c>
      <c r="AO33">
        <v>0</v>
      </c>
      <c r="AP33">
        <v>0.47161295999999986</v>
      </c>
      <c r="AQ33">
        <v>0</v>
      </c>
      <c r="AR33">
        <v>15.241823999999998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35.352822713395526</v>
      </c>
      <c r="BB33">
        <f t="shared" si="0"/>
        <v>963.31445661301916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9.413199116397724</v>
      </c>
      <c r="L34">
        <v>578.48829121960512</v>
      </c>
      <c r="M34">
        <v>28.230335812485912</v>
      </c>
      <c r="N34">
        <v>36.236888879136316</v>
      </c>
      <c r="O34">
        <v>0</v>
      </c>
      <c r="P34">
        <v>38.527462230661271</v>
      </c>
      <c r="Q34">
        <v>6.3129621785173988</v>
      </c>
      <c r="R34">
        <v>13.007231173594134</v>
      </c>
      <c r="S34">
        <v>8.0984943418467576</v>
      </c>
      <c r="T34">
        <v>0</v>
      </c>
      <c r="U34">
        <v>107.06751626414761</v>
      </c>
      <c r="V34">
        <v>3.5757333333333339</v>
      </c>
      <c r="W34">
        <v>10.677178820375335</v>
      </c>
      <c r="X34">
        <v>45.262887507913675</v>
      </c>
      <c r="Y34">
        <v>0</v>
      </c>
      <c r="Z34">
        <v>4.0214116799999999</v>
      </c>
      <c r="AA34">
        <v>0</v>
      </c>
      <c r="AB34">
        <v>8.0565986800000005</v>
      </c>
      <c r="AC34">
        <v>5.9383226239999995</v>
      </c>
      <c r="AD34">
        <v>5.592902640000001</v>
      </c>
      <c r="AE34">
        <v>12.9896052</v>
      </c>
      <c r="AF34">
        <v>2.7224999999999997</v>
      </c>
      <c r="AG34">
        <v>10.8128592</v>
      </c>
      <c r="AH34">
        <v>21.528984360000003</v>
      </c>
      <c r="AI34">
        <v>0</v>
      </c>
      <c r="AJ34">
        <v>0</v>
      </c>
      <c r="AK34">
        <v>15.64986</v>
      </c>
      <c r="AL34">
        <v>0</v>
      </c>
      <c r="AM34">
        <v>0</v>
      </c>
      <c r="AN34">
        <v>0.95650000000000002</v>
      </c>
      <c r="AO34">
        <v>0</v>
      </c>
      <c r="AP34">
        <v>0.55021511999999995</v>
      </c>
      <c r="AQ34">
        <v>0</v>
      </c>
      <c r="AR34">
        <v>15.241823999999998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35.355605082595524</v>
      </c>
      <c r="BB34">
        <f t="shared" si="0"/>
        <v>963.39027640381914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9.413199116397724</v>
      </c>
      <c r="L35">
        <v>578.48829121960512</v>
      </c>
      <c r="M35">
        <v>28.230335812485912</v>
      </c>
      <c r="N35">
        <v>36.236888879136316</v>
      </c>
      <c r="O35">
        <v>0</v>
      </c>
      <c r="P35">
        <v>38.527462230661271</v>
      </c>
      <c r="Q35">
        <v>6.3129621785173988</v>
      </c>
      <c r="R35">
        <v>13.007231173594134</v>
      </c>
      <c r="S35">
        <v>8.0984943418467576</v>
      </c>
      <c r="T35">
        <v>0</v>
      </c>
      <c r="U35">
        <v>107.06751626414761</v>
      </c>
      <c r="V35">
        <v>3.5757333333333339</v>
      </c>
      <c r="W35">
        <v>10.677178820375335</v>
      </c>
      <c r="X35">
        <v>45.262887507913675</v>
      </c>
      <c r="Y35">
        <v>0</v>
      </c>
      <c r="Z35">
        <v>4.0214116799999999</v>
      </c>
      <c r="AA35">
        <v>0</v>
      </c>
      <c r="AB35">
        <v>8.0565986800000005</v>
      </c>
      <c r="AC35">
        <v>2.9691613119999998</v>
      </c>
      <c r="AD35">
        <v>5.592902640000001</v>
      </c>
      <c r="AE35">
        <v>8.659736800000001</v>
      </c>
      <c r="AF35">
        <v>2.7224999999999997</v>
      </c>
      <c r="AG35">
        <v>10.8128592</v>
      </c>
      <c r="AH35">
        <v>13.074282000000002</v>
      </c>
      <c r="AI35">
        <v>0</v>
      </c>
      <c r="AJ35">
        <v>0</v>
      </c>
      <c r="AK35">
        <v>15.64986</v>
      </c>
      <c r="AL35">
        <v>0</v>
      </c>
      <c r="AM35">
        <v>0</v>
      </c>
      <c r="AN35">
        <v>0.95650000000000002</v>
      </c>
      <c r="AO35">
        <v>0</v>
      </c>
      <c r="AP35">
        <v>0.55021511999999995</v>
      </c>
      <c r="AQ35">
        <v>0</v>
      </c>
      <c r="AR35">
        <v>15.241823999999998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34.797922757395533</v>
      </c>
      <c r="BB35">
        <f t="shared" si="0"/>
        <v>948.19422665701916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9.413199116397724</v>
      </c>
      <c r="L36">
        <v>578.48829121960512</v>
      </c>
      <c r="M36">
        <v>28.230335812485912</v>
      </c>
      <c r="N36">
        <v>36.236888879136316</v>
      </c>
      <c r="O36">
        <v>0</v>
      </c>
      <c r="P36">
        <v>38.527462230661271</v>
      </c>
      <c r="Q36">
        <v>6.3129621785173988</v>
      </c>
      <c r="R36">
        <v>13.007231173594134</v>
      </c>
      <c r="S36">
        <v>8.0984943418467576</v>
      </c>
      <c r="T36">
        <v>0</v>
      </c>
      <c r="U36">
        <v>107.06751626414761</v>
      </c>
      <c r="V36">
        <v>3.5757333333333339</v>
      </c>
      <c r="W36">
        <v>10.677178820375335</v>
      </c>
      <c r="X36">
        <v>45.262887507913675</v>
      </c>
      <c r="Y36">
        <v>0</v>
      </c>
      <c r="Z36">
        <v>4.0214116799999999</v>
      </c>
      <c r="AA36">
        <v>0</v>
      </c>
      <c r="AB36">
        <v>4.0405682719999989</v>
      </c>
      <c r="AC36">
        <v>2.9691613119999998</v>
      </c>
      <c r="AD36">
        <v>5.592902640000001</v>
      </c>
      <c r="AE36">
        <v>8.659736800000001</v>
      </c>
      <c r="AF36">
        <v>2.7224999999999997</v>
      </c>
      <c r="AG36">
        <v>10.8128592</v>
      </c>
      <c r="AH36">
        <v>7.0310583199999988</v>
      </c>
      <c r="AI36">
        <v>0</v>
      </c>
      <c r="AJ36">
        <v>0</v>
      </c>
      <c r="AK36">
        <v>15.64986</v>
      </c>
      <c r="AL36">
        <v>0</v>
      </c>
      <c r="AM36">
        <v>0</v>
      </c>
      <c r="AN36">
        <v>0.95650000000000002</v>
      </c>
      <c r="AO36">
        <v>0</v>
      </c>
      <c r="AP36">
        <v>0.55021511999999995</v>
      </c>
      <c r="AQ36">
        <v>0</v>
      </c>
      <c r="AR36">
        <v>15.241823999999998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34.441824906195514</v>
      </c>
      <c r="BB36">
        <f t="shared" si="0"/>
        <v>938.4910704202191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9.413199116397724</v>
      </c>
      <c r="L37">
        <v>578.48829121960512</v>
      </c>
      <c r="M37">
        <v>28.230335812485912</v>
      </c>
      <c r="N37">
        <v>36.236888879136316</v>
      </c>
      <c r="O37">
        <v>0</v>
      </c>
      <c r="P37">
        <v>38.527462230661271</v>
      </c>
      <c r="Q37">
        <v>6.3129621785173988</v>
      </c>
      <c r="R37">
        <v>13.007231173594134</v>
      </c>
      <c r="S37">
        <v>8.0984943418467576</v>
      </c>
      <c r="T37">
        <v>0</v>
      </c>
      <c r="U37">
        <v>107.06751626414761</v>
      </c>
      <c r="V37">
        <v>3.5757333333333339</v>
      </c>
      <c r="W37">
        <v>10.677178820375335</v>
      </c>
      <c r="X37">
        <v>45.262887507913675</v>
      </c>
      <c r="Y37">
        <v>0</v>
      </c>
      <c r="Z37">
        <v>4.0214116799999999</v>
      </c>
      <c r="AA37">
        <v>0</v>
      </c>
      <c r="AB37">
        <v>4.0405682719999989</v>
      </c>
      <c r="AC37">
        <v>2.9691613119999998</v>
      </c>
      <c r="AD37">
        <v>5.592902640000001</v>
      </c>
      <c r="AE37">
        <v>8.659736800000001</v>
      </c>
      <c r="AF37">
        <v>2.7224999999999997</v>
      </c>
      <c r="AG37">
        <v>10.8128592</v>
      </c>
      <c r="AH37">
        <v>0</v>
      </c>
      <c r="AI37">
        <v>0</v>
      </c>
      <c r="AJ37">
        <v>0</v>
      </c>
      <c r="AK37">
        <v>15.64986</v>
      </c>
      <c r="AL37">
        <v>0</v>
      </c>
      <c r="AM37">
        <v>0</v>
      </c>
      <c r="AN37">
        <v>0.95650000000000002</v>
      </c>
      <c r="AO37">
        <v>0</v>
      </c>
      <c r="AP37">
        <v>0.55021511999999995</v>
      </c>
      <c r="AQ37">
        <v>0</v>
      </c>
      <c r="AR37">
        <v>15.241823999999998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34.192925429395515</v>
      </c>
      <c r="BB37">
        <f t="shared" si="0"/>
        <v>931.70891157701919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9.413199116397724</v>
      </c>
      <c r="L38">
        <v>578.48829121960512</v>
      </c>
      <c r="M38">
        <v>28.230335812485912</v>
      </c>
      <c r="N38">
        <v>36.236888879136316</v>
      </c>
      <c r="O38">
        <v>0</v>
      </c>
      <c r="P38">
        <v>38.527462230661271</v>
      </c>
      <c r="Q38">
        <v>6.3129621785173988</v>
      </c>
      <c r="R38">
        <v>13.007231173594134</v>
      </c>
      <c r="S38">
        <v>8.0984943418467576</v>
      </c>
      <c r="T38">
        <v>0</v>
      </c>
      <c r="U38">
        <v>107.06751626414761</v>
      </c>
      <c r="V38">
        <v>3.5757333333333339</v>
      </c>
      <c r="W38">
        <v>10.677178820375335</v>
      </c>
      <c r="X38">
        <v>45.262887507913675</v>
      </c>
      <c r="Y38">
        <v>0</v>
      </c>
      <c r="Z38">
        <v>4.0214116799999999</v>
      </c>
      <c r="AA38">
        <v>0</v>
      </c>
      <c r="AB38">
        <v>4.0405682719999989</v>
      </c>
      <c r="AC38">
        <v>2.9691613119999998</v>
      </c>
      <c r="AD38">
        <v>5.592902640000001</v>
      </c>
      <c r="AE38">
        <v>8.659736800000001</v>
      </c>
      <c r="AF38">
        <v>2.7224999999999997</v>
      </c>
      <c r="AG38">
        <v>10.8128592</v>
      </c>
      <c r="AH38">
        <v>0</v>
      </c>
      <c r="AI38">
        <v>0</v>
      </c>
      <c r="AJ38">
        <v>0</v>
      </c>
      <c r="AK38">
        <v>15.64986</v>
      </c>
      <c r="AL38">
        <v>0</v>
      </c>
      <c r="AM38">
        <v>0</v>
      </c>
      <c r="AN38">
        <v>0.95650000000000002</v>
      </c>
      <c r="AO38">
        <v>0</v>
      </c>
      <c r="AP38">
        <v>0.55021511999999995</v>
      </c>
      <c r="AQ38">
        <v>0</v>
      </c>
      <c r="AR38">
        <v>15.241823999999998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34.192925429395515</v>
      </c>
      <c r="BB38">
        <f t="shared" si="0"/>
        <v>931.70891157701919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9.413199116397724</v>
      </c>
      <c r="L39">
        <v>578.48829121960512</v>
      </c>
      <c r="M39">
        <v>28.230335812485912</v>
      </c>
      <c r="N39">
        <v>36.236888879136316</v>
      </c>
      <c r="O39">
        <v>0</v>
      </c>
      <c r="P39">
        <v>38.527462230661271</v>
      </c>
      <c r="Q39">
        <v>6.3129621785173988</v>
      </c>
      <c r="R39">
        <v>13.007231173594134</v>
      </c>
      <c r="S39">
        <v>8.0984943418467576</v>
      </c>
      <c r="T39">
        <v>0</v>
      </c>
      <c r="U39">
        <v>107.06751626414761</v>
      </c>
      <c r="V39">
        <v>3.5757333333333339</v>
      </c>
      <c r="W39">
        <v>10.677178820375335</v>
      </c>
      <c r="X39">
        <v>45.262887507913675</v>
      </c>
      <c r="Y39">
        <v>0</v>
      </c>
      <c r="Z39">
        <v>4.0214116799999999</v>
      </c>
      <c r="AA39">
        <v>0</v>
      </c>
      <c r="AB39">
        <v>4.0405682719999989</v>
      </c>
      <c r="AC39">
        <v>2.9691613119999998</v>
      </c>
      <c r="AD39">
        <v>5.592902640000001</v>
      </c>
      <c r="AE39">
        <v>8.659736800000001</v>
      </c>
      <c r="AF39">
        <v>2.7224999999999997</v>
      </c>
      <c r="AG39">
        <v>10.8128592</v>
      </c>
      <c r="AH39">
        <v>0</v>
      </c>
      <c r="AI39">
        <v>0</v>
      </c>
      <c r="AJ39">
        <v>0</v>
      </c>
      <c r="AK39">
        <v>15.64986</v>
      </c>
      <c r="AL39">
        <v>0</v>
      </c>
      <c r="AM39">
        <v>0</v>
      </c>
      <c r="AN39">
        <v>0.95650000000000002</v>
      </c>
      <c r="AO39">
        <v>0</v>
      </c>
      <c r="AP39">
        <v>0.55021511999999995</v>
      </c>
      <c r="AQ39">
        <v>0</v>
      </c>
      <c r="AR39">
        <v>16.257945599999999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34.228896195395514</v>
      </c>
      <c r="BB39">
        <f t="shared" si="0"/>
        <v>932.68906241101922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9.413199116397724</v>
      </c>
      <c r="L40">
        <v>578.48829121960512</v>
      </c>
      <c r="M40">
        <v>28.230335812485912</v>
      </c>
      <c r="N40">
        <v>36.236888879136316</v>
      </c>
      <c r="O40">
        <v>0</v>
      </c>
      <c r="P40">
        <v>38.527462230661271</v>
      </c>
      <c r="Q40">
        <v>6.3129621785173988</v>
      </c>
      <c r="R40">
        <v>13.007231173594134</v>
      </c>
      <c r="S40">
        <v>8.0984943418467576</v>
      </c>
      <c r="T40">
        <v>0</v>
      </c>
      <c r="U40">
        <v>107.06751626414761</v>
      </c>
      <c r="V40">
        <v>3.5757333333333339</v>
      </c>
      <c r="W40">
        <v>10.677178820375335</v>
      </c>
      <c r="X40">
        <v>45.262887507913675</v>
      </c>
      <c r="Y40">
        <v>0</v>
      </c>
      <c r="Z40">
        <v>4.0214116799999999</v>
      </c>
      <c r="AA40">
        <v>0</v>
      </c>
      <c r="AB40">
        <v>4.0405682719999989</v>
      </c>
      <c r="AC40">
        <v>2.9691613119999998</v>
      </c>
      <c r="AD40">
        <v>5.592902640000001</v>
      </c>
      <c r="AE40">
        <v>8.659736800000001</v>
      </c>
      <c r="AF40">
        <v>2.7224999999999997</v>
      </c>
      <c r="AG40">
        <v>10.8128592</v>
      </c>
      <c r="AH40">
        <v>0</v>
      </c>
      <c r="AI40">
        <v>0</v>
      </c>
      <c r="AJ40">
        <v>0</v>
      </c>
      <c r="AK40">
        <v>15.64986</v>
      </c>
      <c r="AL40">
        <v>0</v>
      </c>
      <c r="AM40">
        <v>0</v>
      </c>
      <c r="AN40">
        <v>0.95650000000000002</v>
      </c>
      <c r="AO40">
        <v>0</v>
      </c>
      <c r="AP40">
        <v>0.55021511999999995</v>
      </c>
      <c r="AQ40">
        <v>0</v>
      </c>
      <c r="AR40">
        <v>16.257945599999999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34.228896195395514</v>
      </c>
      <c r="BB40">
        <f t="shared" si="0"/>
        <v>932.68906241101922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9.413199116397724</v>
      </c>
      <c r="L41">
        <v>578.48829121960512</v>
      </c>
      <c r="M41">
        <v>28.230335812485912</v>
      </c>
      <c r="N41">
        <v>36.236888879136316</v>
      </c>
      <c r="O41">
        <v>0</v>
      </c>
      <c r="P41">
        <v>38.527462230661271</v>
      </c>
      <c r="Q41">
        <v>6.3129621785173988</v>
      </c>
      <c r="R41">
        <v>13.007231173594134</v>
      </c>
      <c r="S41">
        <v>8.0984943418467576</v>
      </c>
      <c r="T41">
        <v>0</v>
      </c>
      <c r="U41">
        <v>107.06751626414761</v>
      </c>
      <c r="V41">
        <v>3.5757333333333339</v>
      </c>
      <c r="W41">
        <v>10.677178820375335</v>
      </c>
      <c r="X41">
        <v>45.262887507913675</v>
      </c>
      <c r="Y41">
        <v>0</v>
      </c>
      <c r="Z41">
        <v>4.0214116799999999</v>
      </c>
      <c r="AA41">
        <v>0</v>
      </c>
      <c r="AB41">
        <v>4.0405682719999989</v>
      </c>
      <c r="AC41">
        <v>2.9691613119999998</v>
      </c>
      <c r="AD41">
        <v>5.592902640000001</v>
      </c>
      <c r="AE41">
        <v>8.659736800000001</v>
      </c>
      <c r="AF41">
        <v>2.7224999999999997</v>
      </c>
      <c r="AG41">
        <v>10.8128592</v>
      </c>
      <c r="AH41">
        <v>0</v>
      </c>
      <c r="AI41">
        <v>0</v>
      </c>
      <c r="AJ41">
        <v>0</v>
      </c>
      <c r="AK41">
        <v>15.64986</v>
      </c>
      <c r="AL41">
        <v>0</v>
      </c>
      <c r="AM41">
        <v>0</v>
      </c>
      <c r="AN41">
        <v>0.95650000000000002</v>
      </c>
      <c r="AO41">
        <v>0</v>
      </c>
      <c r="AP41">
        <v>0.55021511999999995</v>
      </c>
      <c r="AQ41">
        <v>0</v>
      </c>
      <c r="AR41">
        <v>16.257945599999999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34.228896195395514</v>
      </c>
      <c r="BB41">
        <f t="shared" si="0"/>
        <v>932.68906241101922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9.413199116397724</v>
      </c>
      <c r="L42">
        <v>578.48829121960512</v>
      </c>
      <c r="M42">
        <v>28.230335812485912</v>
      </c>
      <c r="N42">
        <v>36.236888879136316</v>
      </c>
      <c r="O42">
        <v>0</v>
      </c>
      <c r="P42">
        <v>38.527462230661271</v>
      </c>
      <c r="Q42">
        <v>6.3129621785173988</v>
      </c>
      <c r="R42">
        <v>13.007231173594134</v>
      </c>
      <c r="S42">
        <v>8.0984943418467576</v>
      </c>
      <c r="T42">
        <v>0</v>
      </c>
      <c r="U42">
        <v>107.06751626414761</v>
      </c>
      <c r="V42">
        <v>3.5757333333333339</v>
      </c>
      <c r="W42">
        <v>10.677178820375335</v>
      </c>
      <c r="X42">
        <v>45.262887507913675</v>
      </c>
      <c r="Y42">
        <v>0</v>
      </c>
      <c r="Z42">
        <v>4.0214116799999999</v>
      </c>
      <c r="AA42">
        <v>0</v>
      </c>
      <c r="AB42">
        <v>4.0405682719999989</v>
      </c>
      <c r="AC42">
        <v>2.9691613119999998</v>
      </c>
      <c r="AD42">
        <v>5.592902640000001</v>
      </c>
      <c r="AE42">
        <v>8.659736800000001</v>
      </c>
      <c r="AF42">
        <v>2.7224999999999997</v>
      </c>
      <c r="AG42">
        <v>10.8128592</v>
      </c>
      <c r="AH42">
        <v>0</v>
      </c>
      <c r="AI42">
        <v>0</v>
      </c>
      <c r="AJ42">
        <v>0</v>
      </c>
      <c r="AK42">
        <v>15.64986</v>
      </c>
      <c r="AL42">
        <v>0</v>
      </c>
      <c r="AM42">
        <v>0</v>
      </c>
      <c r="AN42">
        <v>0.95650000000000002</v>
      </c>
      <c r="AO42">
        <v>0</v>
      </c>
      <c r="AP42">
        <v>0.55021511999999995</v>
      </c>
      <c r="AQ42">
        <v>0</v>
      </c>
      <c r="AR42">
        <v>16.257945599999999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34.228896195395514</v>
      </c>
      <c r="BB42">
        <f t="shared" si="0"/>
        <v>932.68906241101922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9.413199116397724</v>
      </c>
      <c r="L43">
        <v>578.48829121960512</v>
      </c>
      <c r="M43">
        <v>28.230335812485912</v>
      </c>
      <c r="N43">
        <v>36.236888879136316</v>
      </c>
      <c r="O43">
        <v>0</v>
      </c>
      <c r="P43">
        <v>38.527462230661271</v>
      </c>
      <c r="Q43">
        <v>6.3129621785173988</v>
      </c>
      <c r="R43">
        <v>13.007231173594134</v>
      </c>
      <c r="S43">
        <v>8.0984943418467576</v>
      </c>
      <c r="T43">
        <v>0</v>
      </c>
      <c r="U43">
        <v>107.06751626414761</v>
      </c>
      <c r="V43">
        <v>3.5757333333333339</v>
      </c>
      <c r="W43">
        <v>10.677178820375335</v>
      </c>
      <c r="X43">
        <v>45.262887507913675</v>
      </c>
      <c r="Y43">
        <v>0</v>
      </c>
      <c r="Z43">
        <v>4.0214116799999999</v>
      </c>
      <c r="AA43">
        <v>0</v>
      </c>
      <c r="AB43">
        <v>4.0405682719999989</v>
      </c>
      <c r="AC43">
        <v>2.9691613119999998</v>
      </c>
      <c r="AD43">
        <v>5.592902640000001</v>
      </c>
      <c r="AE43">
        <v>8.659736800000001</v>
      </c>
      <c r="AF43">
        <v>2.7224999999999997</v>
      </c>
      <c r="AG43">
        <v>10.8128592</v>
      </c>
      <c r="AH43">
        <v>0</v>
      </c>
      <c r="AI43">
        <v>0</v>
      </c>
      <c r="AJ43">
        <v>0</v>
      </c>
      <c r="AK43">
        <v>15.64986</v>
      </c>
      <c r="AL43">
        <v>0</v>
      </c>
      <c r="AM43">
        <v>0</v>
      </c>
      <c r="AN43">
        <v>0.95650000000000002</v>
      </c>
      <c r="AO43">
        <v>0</v>
      </c>
      <c r="AP43">
        <v>0.55021511999999995</v>
      </c>
      <c r="AQ43">
        <v>0</v>
      </c>
      <c r="AR43">
        <v>15.241823999999998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34.192925429395515</v>
      </c>
      <c r="BB43">
        <f t="shared" si="0"/>
        <v>931.70891157701919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9.413199116397724</v>
      </c>
      <c r="L44">
        <v>578.48829121960512</v>
      </c>
      <c r="M44">
        <v>28.230335812485912</v>
      </c>
      <c r="N44">
        <v>36.236888879136316</v>
      </c>
      <c r="O44">
        <v>0</v>
      </c>
      <c r="P44">
        <v>38.527462230661271</v>
      </c>
      <c r="Q44">
        <v>6.3129621785173988</v>
      </c>
      <c r="R44">
        <v>13.007231173594134</v>
      </c>
      <c r="S44">
        <v>8.0984943418467576</v>
      </c>
      <c r="T44">
        <v>0</v>
      </c>
      <c r="U44">
        <v>107.06751626414761</v>
      </c>
      <c r="V44">
        <v>3.5757333333333339</v>
      </c>
      <c r="W44">
        <v>10.677178820375335</v>
      </c>
      <c r="X44">
        <v>45.262887507913675</v>
      </c>
      <c r="Y44">
        <v>0</v>
      </c>
      <c r="Z44">
        <v>4.0214116799999999</v>
      </c>
      <c r="AA44">
        <v>0</v>
      </c>
      <c r="AB44">
        <v>4.0405682719999989</v>
      </c>
      <c r="AC44">
        <v>2.9691613119999998</v>
      </c>
      <c r="AD44">
        <v>5.592902640000001</v>
      </c>
      <c r="AE44">
        <v>8.659736800000001</v>
      </c>
      <c r="AF44">
        <v>2.7224999999999997</v>
      </c>
      <c r="AG44">
        <v>10.8128592</v>
      </c>
      <c r="AH44">
        <v>0</v>
      </c>
      <c r="AI44">
        <v>0</v>
      </c>
      <c r="AJ44">
        <v>0</v>
      </c>
      <c r="AK44">
        <v>15.64986</v>
      </c>
      <c r="AL44">
        <v>0</v>
      </c>
      <c r="AM44">
        <v>0</v>
      </c>
      <c r="AN44">
        <v>0.95650000000000002</v>
      </c>
      <c r="AO44">
        <v>0</v>
      </c>
      <c r="AP44">
        <v>0.55021511999999995</v>
      </c>
      <c r="AQ44">
        <v>0</v>
      </c>
      <c r="AR44">
        <v>15.241823999999998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34.192925429395515</v>
      </c>
      <c r="BB44">
        <f t="shared" si="0"/>
        <v>931.70891157701919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9.413199116397724</v>
      </c>
      <c r="L45">
        <v>578.48829121960512</v>
      </c>
      <c r="M45">
        <v>28.230335812485912</v>
      </c>
      <c r="N45">
        <v>36.236888879136316</v>
      </c>
      <c r="O45">
        <v>0</v>
      </c>
      <c r="P45">
        <v>38.527462230661271</v>
      </c>
      <c r="Q45">
        <v>6.3129621785173988</v>
      </c>
      <c r="R45">
        <v>13.007231173594134</v>
      </c>
      <c r="S45">
        <v>8.0984943418467576</v>
      </c>
      <c r="T45">
        <v>0</v>
      </c>
      <c r="U45">
        <v>107.06751626414761</v>
      </c>
      <c r="V45">
        <v>3.5757333333333339</v>
      </c>
      <c r="W45">
        <v>10.677178820375335</v>
      </c>
      <c r="X45">
        <v>45.262887507913675</v>
      </c>
      <c r="Y45">
        <v>0</v>
      </c>
      <c r="Z45">
        <v>4.0214116799999999</v>
      </c>
      <c r="AA45">
        <v>0</v>
      </c>
      <c r="AB45">
        <v>8.0565986800000005</v>
      </c>
      <c r="AC45">
        <v>2.9691613119999998</v>
      </c>
      <c r="AD45">
        <v>5.592902640000001</v>
      </c>
      <c r="AE45">
        <v>8.659736800000001</v>
      </c>
      <c r="AF45">
        <v>2.7224999999999997</v>
      </c>
      <c r="AG45">
        <v>10.8128592</v>
      </c>
      <c r="AH45">
        <v>0</v>
      </c>
      <c r="AI45">
        <v>0</v>
      </c>
      <c r="AJ45">
        <v>0</v>
      </c>
      <c r="AK45">
        <v>15.64986</v>
      </c>
      <c r="AL45">
        <v>0</v>
      </c>
      <c r="AM45">
        <v>0</v>
      </c>
      <c r="AN45">
        <v>0.95650000000000002</v>
      </c>
      <c r="AO45">
        <v>0</v>
      </c>
      <c r="AP45">
        <v>0.55021511999999995</v>
      </c>
      <c r="AQ45">
        <v>0</v>
      </c>
      <c r="AR45">
        <v>15.241823999999998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34.335093174595528</v>
      </c>
      <c r="BB45">
        <f t="shared" si="0"/>
        <v>935.58277423981917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9.413199116397724</v>
      </c>
      <c r="L46">
        <v>578.48829121960512</v>
      </c>
      <c r="M46">
        <v>28.230335812485912</v>
      </c>
      <c r="N46">
        <v>36.236888879136316</v>
      </c>
      <c r="O46">
        <v>0</v>
      </c>
      <c r="P46">
        <v>38.527462230661271</v>
      </c>
      <c r="Q46">
        <v>6.3129621785173988</v>
      </c>
      <c r="R46">
        <v>13.007231173594134</v>
      </c>
      <c r="S46">
        <v>8.0984943418467576</v>
      </c>
      <c r="T46">
        <v>0</v>
      </c>
      <c r="U46">
        <v>107.06751626414761</v>
      </c>
      <c r="V46">
        <v>3.5757333333333339</v>
      </c>
      <c r="W46">
        <v>10.677178820375335</v>
      </c>
      <c r="X46">
        <v>45.262887507913675</v>
      </c>
      <c r="Y46">
        <v>0</v>
      </c>
      <c r="Z46">
        <v>4.0214116799999999</v>
      </c>
      <c r="AA46">
        <v>0</v>
      </c>
      <c r="AB46">
        <v>8.0565986800000005</v>
      </c>
      <c r="AC46">
        <v>2.9691613119999998</v>
      </c>
      <c r="AD46">
        <v>5.592902640000001</v>
      </c>
      <c r="AE46">
        <v>8.659736800000001</v>
      </c>
      <c r="AF46">
        <v>2.7224999999999997</v>
      </c>
      <c r="AG46">
        <v>10.8128592</v>
      </c>
      <c r="AH46">
        <v>0</v>
      </c>
      <c r="AI46">
        <v>0</v>
      </c>
      <c r="AJ46">
        <v>0</v>
      </c>
      <c r="AK46">
        <v>15.64986</v>
      </c>
      <c r="AL46">
        <v>0</v>
      </c>
      <c r="AM46">
        <v>0</v>
      </c>
      <c r="AN46">
        <v>0.95650000000000002</v>
      </c>
      <c r="AO46">
        <v>0</v>
      </c>
      <c r="AP46">
        <v>0.55021511999999995</v>
      </c>
      <c r="AQ46">
        <v>0</v>
      </c>
      <c r="AR46">
        <v>15.241823999999998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34.335093174595528</v>
      </c>
      <c r="BB46">
        <f t="shared" si="0"/>
        <v>935.58277423981917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9.413199116397724</v>
      </c>
      <c r="L47">
        <v>578.48829121960512</v>
      </c>
      <c r="M47">
        <v>28.230335812485912</v>
      </c>
      <c r="N47">
        <v>36.236888879136316</v>
      </c>
      <c r="O47">
        <v>0</v>
      </c>
      <c r="P47">
        <v>38.527462230661271</v>
      </c>
      <c r="Q47">
        <v>6.3129621785173988</v>
      </c>
      <c r="R47">
        <v>13.007231173594134</v>
      </c>
      <c r="S47">
        <v>8.0984943418467576</v>
      </c>
      <c r="T47">
        <v>0</v>
      </c>
      <c r="U47">
        <v>107.06751626414761</v>
      </c>
      <c r="V47">
        <v>3.5757333333333339</v>
      </c>
      <c r="W47">
        <v>10.677178820375335</v>
      </c>
      <c r="X47">
        <v>45.262887507913675</v>
      </c>
      <c r="Y47">
        <v>0</v>
      </c>
      <c r="Z47">
        <v>2.01070584</v>
      </c>
      <c r="AA47">
        <v>0</v>
      </c>
      <c r="AB47">
        <v>8.0565986800000005</v>
      </c>
      <c r="AC47">
        <v>2.9691613119999998</v>
      </c>
      <c r="AD47">
        <v>5.592902640000001</v>
      </c>
      <c r="AE47">
        <v>8.659736800000001</v>
      </c>
      <c r="AF47">
        <v>2.7224999999999997</v>
      </c>
      <c r="AG47">
        <v>10.8128592</v>
      </c>
      <c r="AH47">
        <v>0</v>
      </c>
      <c r="AI47">
        <v>0</v>
      </c>
      <c r="AJ47">
        <v>0</v>
      </c>
      <c r="AK47">
        <v>15.64986</v>
      </c>
      <c r="AL47">
        <v>0</v>
      </c>
      <c r="AM47">
        <v>0</v>
      </c>
      <c r="AN47">
        <v>0.95650000000000002</v>
      </c>
      <c r="AO47">
        <v>0</v>
      </c>
      <c r="AP47">
        <v>0.55021511999999995</v>
      </c>
      <c r="AQ47">
        <v>0</v>
      </c>
      <c r="AR47">
        <v>15.241823999999998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34.263914347395527</v>
      </c>
      <c r="BB47">
        <f t="shared" si="0"/>
        <v>933.64324722701917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9.413199116397724</v>
      </c>
      <c r="L48">
        <v>578.48829121960512</v>
      </c>
      <c r="M48">
        <v>28.230335812485912</v>
      </c>
      <c r="N48">
        <v>36.236888879136316</v>
      </c>
      <c r="O48">
        <v>0</v>
      </c>
      <c r="P48">
        <v>38.527462230661271</v>
      </c>
      <c r="Q48">
        <v>6.3129621785173988</v>
      </c>
      <c r="R48">
        <v>13.007231173594134</v>
      </c>
      <c r="S48">
        <v>8.0984943418467576</v>
      </c>
      <c r="T48">
        <v>0</v>
      </c>
      <c r="U48">
        <v>107.06751626414761</v>
      </c>
      <c r="V48">
        <v>3.5757333333333339</v>
      </c>
      <c r="W48">
        <v>10.677178820375335</v>
      </c>
      <c r="X48">
        <v>45.262887507913675</v>
      </c>
      <c r="Y48">
        <v>0</v>
      </c>
      <c r="Z48">
        <v>2.01070584</v>
      </c>
      <c r="AA48">
        <v>0</v>
      </c>
      <c r="AB48">
        <v>4.0078511199999998</v>
      </c>
      <c r="AC48">
        <v>2.9691613119999998</v>
      </c>
      <c r="AD48">
        <v>5.592902640000001</v>
      </c>
      <c r="AE48">
        <v>8.659736800000001</v>
      </c>
      <c r="AF48">
        <v>2.7224999999999997</v>
      </c>
      <c r="AG48">
        <v>10.8128592</v>
      </c>
      <c r="AH48">
        <v>0</v>
      </c>
      <c r="AI48">
        <v>0</v>
      </c>
      <c r="AJ48">
        <v>0</v>
      </c>
      <c r="AK48">
        <v>15.64986</v>
      </c>
      <c r="AL48">
        <v>0</v>
      </c>
      <c r="AM48">
        <v>0</v>
      </c>
      <c r="AN48">
        <v>0.95650000000000002</v>
      </c>
      <c r="AO48">
        <v>0</v>
      </c>
      <c r="AP48">
        <v>0.55021511999999995</v>
      </c>
      <c r="AQ48">
        <v>0</v>
      </c>
      <c r="AR48">
        <v>15.241823999999998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34.120588432195518</v>
      </c>
      <c r="BB48">
        <f t="shared" si="0"/>
        <v>929.73782558221922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9.413199116397724</v>
      </c>
      <c r="L49">
        <v>578.48829121960512</v>
      </c>
      <c r="M49">
        <v>28.230335812485912</v>
      </c>
      <c r="N49">
        <v>36.236888879136316</v>
      </c>
      <c r="O49">
        <v>0</v>
      </c>
      <c r="P49">
        <v>38.527462230661271</v>
      </c>
      <c r="Q49">
        <v>6.3129621785173988</v>
      </c>
      <c r="R49">
        <v>13.007231173594134</v>
      </c>
      <c r="S49">
        <v>8.0984943418467576</v>
      </c>
      <c r="T49">
        <v>0</v>
      </c>
      <c r="U49">
        <v>107.06751626414761</v>
      </c>
      <c r="V49">
        <v>3.5757333333333339</v>
      </c>
      <c r="W49">
        <v>10.677178820375335</v>
      </c>
      <c r="X49">
        <v>45.262887507913675</v>
      </c>
      <c r="Y49">
        <v>0</v>
      </c>
      <c r="Z49">
        <v>2.01070584</v>
      </c>
      <c r="AA49">
        <v>0</v>
      </c>
      <c r="AB49">
        <v>4.0078511199999998</v>
      </c>
      <c r="AC49">
        <v>2.9691613119999998</v>
      </c>
      <c r="AD49">
        <v>5.592902640000001</v>
      </c>
      <c r="AE49">
        <v>8.659736800000001</v>
      </c>
      <c r="AF49">
        <v>2.7224999999999997</v>
      </c>
      <c r="AG49">
        <v>10.8128592</v>
      </c>
      <c r="AH49">
        <v>0</v>
      </c>
      <c r="AI49">
        <v>0</v>
      </c>
      <c r="AJ49">
        <v>0</v>
      </c>
      <c r="AK49">
        <v>15.64986</v>
      </c>
      <c r="AL49">
        <v>0</v>
      </c>
      <c r="AM49">
        <v>0</v>
      </c>
      <c r="AN49">
        <v>0.95650000000000002</v>
      </c>
      <c r="AO49">
        <v>0</v>
      </c>
      <c r="AP49">
        <v>0.55021511999999995</v>
      </c>
      <c r="AQ49">
        <v>0</v>
      </c>
      <c r="AR49">
        <v>15.241823999999998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34.120588432195518</v>
      </c>
      <c r="BB49">
        <f t="shared" si="0"/>
        <v>929.73782558221922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9.413199116397724</v>
      </c>
      <c r="L50">
        <v>578.48829121960512</v>
      </c>
      <c r="M50">
        <v>28.230335812485912</v>
      </c>
      <c r="N50">
        <v>36.236888879136316</v>
      </c>
      <c r="O50">
        <v>0</v>
      </c>
      <c r="P50">
        <v>38.527462230661271</v>
      </c>
      <c r="Q50">
        <v>6.3129621785173988</v>
      </c>
      <c r="R50">
        <v>13.007231173594134</v>
      </c>
      <c r="S50">
        <v>8.0984943418467576</v>
      </c>
      <c r="T50">
        <v>0</v>
      </c>
      <c r="U50">
        <v>107.06751626414761</v>
      </c>
      <c r="V50">
        <v>3.5757333333333339</v>
      </c>
      <c r="W50">
        <v>10.677178820375335</v>
      </c>
      <c r="X50">
        <v>45.262887507913675</v>
      </c>
      <c r="Y50">
        <v>0</v>
      </c>
      <c r="Z50">
        <v>2.01070584</v>
      </c>
      <c r="AA50">
        <v>0</v>
      </c>
      <c r="AB50">
        <v>4.0078511199999998</v>
      </c>
      <c r="AC50">
        <v>2.9691613119999998</v>
      </c>
      <c r="AD50">
        <v>5.592902640000001</v>
      </c>
      <c r="AE50">
        <v>8.659736800000001</v>
      </c>
      <c r="AF50">
        <v>2.7224999999999997</v>
      </c>
      <c r="AG50">
        <v>10.8128592</v>
      </c>
      <c r="AH50">
        <v>0</v>
      </c>
      <c r="AI50">
        <v>0</v>
      </c>
      <c r="AJ50">
        <v>0</v>
      </c>
      <c r="AK50">
        <v>15.64986</v>
      </c>
      <c r="AL50">
        <v>0</v>
      </c>
      <c r="AM50">
        <v>0</v>
      </c>
      <c r="AN50">
        <v>0.95650000000000002</v>
      </c>
      <c r="AO50">
        <v>0</v>
      </c>
      <c r="AP50">
        <v>0.55021511999999995</v>
      </c>
      <c r="AQ50">
        <v>0</v>
      </c>
      <c r="AR50">
        <v>15.241823999999998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34.120588432195518</v>
      </c>
      <c r="BB50">
        <f t="shared" si="0"/>
        <v>929.73782558221922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9.413199116397724</v>
      </c>
      <c r="L51">
        <v>578.48829121960512</v>
      </c>
      <c r="M51">
        <v>28.230335812485912</v>
      </c>
      <c r="N51">
        <v>36.236888879136316</v>
      </c>
      <c r="O51">
        <v>0</v>
      </c>
      <c r="P51">
        <v>38.527462230661271</v>
      </c>
      <c r="Q51">
        <v>6.3129621785173988</v>
      </c>
      <c r="R51">
        <v>13.007231173594134</v>
      </c>
      <c r="S51">
        <v>8.0984943418467576</v>
      </c>
      <c r="T51">
        <v>0</v>
      </c>
      <c r="U51">
        <v>107.06751626414761</v>
      </c>
      <c r="V51">
        <v>3.5757333333333339</v>
      </c>
      <c r="W51">
        <v>10.677178820375335</v>
      </c>
      <c r="X51">
        <v>45.262887507913675</v>
      </c>
      <c r="Y51">
        <v>0</v>
      </c>
      <c r="Z51">
        <v>2.01070584</v>
      </c>
      <c r="AA51">
        <v>0</v>
      </c>
      <c r="AB51">
        <v>0</v>
      </c>
      <c r="AC51">
        <v>2.9691613119999998</v>
      </c>
      <c r="AD51">
        <v>5.592902640000001</v>
      </c>
      <c r="AE51">
        <v>8.659736800000001</v>
      </c>
      <c r="AF51">
        <v>2.7224999999999997</v>
      </c>
      <c r="AG51">
        <v>10.8128592</v>
      </c>
      <c r="AH51">
        <v>0</v>
      </c>
      <c r="AI51">
        <v>0</v>
      </c>
      <c r="AJ51">
        <v>0</v>
      </c>
      <c r="AK51">
        <v>15.64986</v>
      </c>
      <c r="AL51">
        <v>0</v>
      </c>
      <c r="AM51">
        <v>0</v>
      </c>
      <c r="AN51">
        <v>0.95650000000000002</v>
      </c>
      <c r="AO51">
        <v>0</v>
      </c>
      <c r="AP51">
        <v>0.55021511999999995</v>
      </c>
      <c r="AQ51">
        <v>0</v>
      </c>
      <c r="AR51">
        <v>15.241823999999998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33.978710612995528</v>
      </c>
      <c r="BB51">
        <f t="shared" si="0"/>
        <v>925.87185228141914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9.413199116397724</v>
      </c>
      <c r="L52">
        <v>578.48829121960512</v>
      </c>
      <c r="M52">
        <v>28.230335812485912</v>
      </c>
      <c r="N52">
        <v>36.236888879136316</v>
      </c>
      <c r="O52">
        <v>0</v>
      </c>
      <c r="P52">
        <v>38.527462230661271</v>
      </c>
      <c r="Q52">
        <v>6.3129621785173988</v>
      </c>
      <c r="R52">
        <v>13.007231173594134</v>
      </c>
      <c r="S52">
        <v>8.0984943418467576</v>
      </c>
      <c r="T52">
        <v>0</v>
      </c>
      <c r="U52">
        <v>107.06751626414761</v>
      </c>
      <c r="V52">
        <v>3.5757333333333339</v>
      </c>
      <c r="W52">
        <v>10.677178820375335</v>
      </c>
      <c r="X52">
        <v>45.262887507913675</v>
      </c>
      <c r="Y52">
        <v>0</v>
      </c>
      <c r="Z52">
        <v>2.01070584</v>
      </c>
      <c r="AA52">
        <v>0</v>
      </c>
      <c r="AB52">
        <v>0</v>
      </c>
      <c r="AC52">
        <v>2.9691613119999998</v>
      </c>
      <c r="AD52">
        <v>5.592902640000001</v>
      </c>
      <c r="AE52">
        <v>8.659736800000001</v>
      </c>
      <c r="AF52">
        <v>2.7224999999999997</v>
      </c>
      <c r="AG52">
        <v>10.8128592</v>
      </c>
      <c r="AH52">
        <v>0</v>
      </c>
      <c r="AI52">
        <v>0</v>
      </c>
      <c r="AJ52">
        <v>0</v>
      </c>
      <c r="AK52">
        <v>15.64986</v>
      </c>
      <c r="AL52">
        <v>0</v>
      </c>
      <c r="AM52">
        <v>0</v>
      </c>
      <c r="AN52">
        <v>0.95650000000000002</v>
      </c>
      <c r="AO52">
        <v>0</v>
      </c>
      <c r="AP52">
        <v>0.55021511999999995</v>
      </c>
      <c r="AQ52">
        <v>0</v>
      </c>
      <c r="AR52">
        <v>15.241823999999998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33.978710612995528</v>
      </c>
      <c r="BB52">
        <f t="shared" si="0"/>
        <v>925.87185228141914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9.413199116397724</v>
      </c>
      <c r="L53">
        <v>578.48829121960512</v>
      </c>
      <c r="M53">
        <v>28.230335812485912</v>
      </c>
      <c r="N53">
        <v>36.236888879136316</v>
      </c>
      <c r="O53">
        <v>0</v>
      </c>
      <c r="P53">
        <v>38.527462230661271</v>
      </c>
      <c r="Q53">
        <v>6.3129621785173988</v>
      </c>
      <c r="R53">
        <v>13.007231173594134</v>
      </c>
      <c r="S53">
        <v>8.0984943418467576</v>
      </c>
      <c r="T53">
        <v>0</v>
      </c>
      <c r="U53">
        <v>107.06751626414761</v>
      </c>
      <c r="V53">
        <v>3.5757333333333339</v>
      </c>
      <c r="W53">
        <v>10.677178820375335</v>
      </c>
      <c r="X53">
        <v>45.262887507913675</v>
      </c>
      <c r="Y53">
        <v>0</v>
      </c>
      <c r="Z53">
        <v>2.01070584</v>
      </c>
      <c r="AA53">
        <v>0</v>
      </c>
      <c r="AB53">
        <v>0</v>
      </c>
      <c r="AC53">
        <v>2.9691613119999998</v>
      </c>
      <c r="AD53">
        <v>5.592902640000001</v>
      </c>
      <c r="AE53">
        <v>8.659736800000001</v>
      </c>
      <c r="AF53">
        <v>2.7224999999999997</v>
      </c>
      <c r="AG53">
        <v>10.8128592</v>
      </c>
      <c r="AH53">
        <v>0</v>
      </c>
      <c r="AI53">
        <v>0</v>
      </c>
      <c r="AJ53">
        <v>0</v>
      </c>
      <c r="AK53">
        <v>15.64986</v>
      </c>
      <c r="AL53">
        <v>0</v>
      </c>
      <c r="AM53">
        <v>0</v>
      </c>
      <c r="AN53">
        <v>0.95650000000000002</v>
      </c>
      <c r="AO53">
        <v>0</v>
      </c>
      <c r="AP53">
        <v>0.55021511999999995</v>
      </c>
      <c r="AQ53">
        <v>0</v>
      </c>
      <c r="AR53">
        <v>15.241823999999998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33.978710612995528</v>
      </c>
      <c r="BB53">
        <f t="shared" si="0"/>
        <v>925.87185228141914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9.413199116397724</v>
      </c>
      <c r="L54">
        <v>578.48829121960512</v>
      </c>
      <c r="M54">
        <v>28.230335812485912</v>
      </c>
      <c r="N54">
        <v>36.236888879136316</v>
      </c>
      <c r="O54">
        <v>0</v>
      </c>
      <c r="P54">
        <v>38.527462230661271</v>
      </c>
      <c r="Q54">
        <v>6.3129621785173988</v>
      </c>
      <c r="R54">
        <v>13.007231173594134</v>
      </c>
      <c r="S54">
        <v>8.0984943418467576</v>
      </c>
      <c r="T54">
        <v>0</v>
      </c>
      <c r="U54">
        <v>107.06751626414761</v>
      </c>
      <c r="V54">
        <v>3.5757333333333339</v>
      </c>
      <c r="W54">
        <v>10.677178820375335</v>
      </c>
      <c r="X54">
        <v>45.262887507913675</v>
      </c>
      <c r="Y54">
        <v>0</v>
      </c>
      <c r="Z54">
        <v>2.01070584</v>
      </c>
      <c r="AA54">
        <v>0</v>
      </c>
      <c r="AB54">
        <v>0</v>
      </c>
      <c r="AC54">
        <v>2.9691613119999998</v>
      </c>
      <c r="AD54">
        <v>5.592902640000001</v>
      </c>
      <c r="AE54">
        <v>8.659736800000001</v>
      </c>
      <c r="AF54">
        <v>2.7224999999999997</v>
      </c>
      <c r="AG54">
        <v>10.8128592</v>
      </c>
      <c r="AH54">
        <v>0</v>
      </c>
      <c r="AI54">
        <v>0</v>
      </c>
      <c r="AJ54">
        <v>0</v>
      </c>
      <c r="AK54">
        <v>15.64986</v>
      </c>
      <c r="AL54">
        <v>0</v>
      </c>
      <c r="AM54">
        <v>0</v>
      </c>
      <c r="AN54">
        <v>0.95650000000000002</v>
      </c>
      <c r="AO54">
        <v>1.9212429599999997E-2</v>
      </c>
      <c r="AP54">
        <v>0.55021511999999995</v>
      </c>
      <c r="AQ54">
        <v>0</v>
      </c>
      <c r="AR54">
        <v>15.241823999999998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33.979390788595531</v>
      </c>
      <c r="BB54">
        <f t="shared" si="0"/>
        <v>925.89038453541912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9.4131182993186151</v>
      </c>
      <c r="L55">
        <v>578.48829121960512</v>
      </c>
      <c r="M55">
        <v>28.230335812485912</v>
      </c>
      <c r="N55">
        <v>36.236888879136316</v>
      </c>
      <c r="O55">
        <v>0</v>
      </c>
      <c r="P55">
        <v>38.527462230661271</v>
      </c>
      <c r="Q55">
        <v>6.3129621785173988</v>
      </c>
      <c r="R55">
        <v>13.007231173594134</v>
      </c>
      <c r="S55">
        <v>8.0984943418467576</v>
      </c>
      <c r="T55">
        <v>0</v>
      </c>
      <c r="U55">
        <v>107.06751626414761</v>
      </c>
      <c r="V55">
        <v>3.5757333333333339</v>
      </c>
      <c r="W55">
        <v>10.677178820375335</v>
      </c>
      <c r="X55">
        <v>45.262887507913675</v>
      </c>
      <c r="Y55">
        <v>0</v>
      </c>
      <c r="Z55">
        <v>2.01070584</v>
      </c>
      <c r="AA55">
        <v>0</v>
      </c>
      <c r="AB55">
        <v>0</v>
      </c>
      <c r="AC55">
        <v>2.9691613119999998</v>
      </c>
      <c r="AD55">
        <v>5.592902640000001</v>
      </c>
      <c r="AE55">
        <v>8.659736800000001</v>
      </c>
      <c r="AF55">
        <v>2.7224999999999997</v>
      </c>
      <c r="AG55">
        <v>10.8128592</v>
      </c>
      <c r="AH55">
        <v>0</v>
      </c>
      <c r="AI55">
        <v>0</v>
      </c>
      <c r="AJ55">
        <v>0</v>
      </c>
      <c r="AK55">
        <v>15.64986</v>
      </c>
      <c r="AL55">
        <v>0</v>
      </c>
      <c r="AM55">
        <v>0</v>
      </c>
      <c r="AN55">
        <v>0.95650000000000002</v>
      </c>
      <c r="AO55">
        <v>1.6777051200000004E-2</v>
      </c>
      <c r="AP55">
        <v>1.9257529200000001</v>
      </c>
      <c r="AQ55">
        <v>0</v>
      </c>
      <c r="AR55">
        <v>15.241823999999998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34.027995773954174</v>
      </c>
      <c r="BB55">
        <f t="shared" si="0"/>
        <v>927.21480115458144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9.4131514827018101</v>
      </c>
      <c r="L56">
        <v>578.48829121960512</v>
      </c>
      <c r="M56">
        <v>28.230335812485912</v>
      </c>
      <c r="N56">
        <v>36.236888879136316</v>
      </c>
      <c r="O56">
        <v>0</v>
      </c>
      <c r="P56">
        <v>38.527462230661271</v>
      </c>
      <c r="Q56">
        <v>6.3129621785173988</v>
      </c>
      <c r="R56">
        <v>13.007231173594134</v>
      </c>
      <c r="S56">
        <v>8.0984943418467576</v>
      </c>
      <c r="T56">
        <v>0</v>
      </c>
      <c r="U56">
        <v>107.06751626414761</v>
      </c>
      <c r="V56">
        <v>3.5757333333333339</v>
      </c>
      <c r="W56">
        <v>10.677178820375335</v>
      </c>
      <c r="X56">
        <v>45.262887507913675</v>
      </c>
      <c r="Y56">
        <v>0</v>
      </c>
      <c r="Z56">
        <v>2.01070584</v>
      </c>
      <c r="AA56">
        <v>0</v>
      </c>
      <c r="AB56">
        <v>0</v>
      </c>
      <c r="AC56">
        <v>5.9383226239999995</v>
      </c>
      <c r="AD56">
        <v>5.592902640000001</v>
      </c>
      <c r="AE56">
        <v>8.659736800000001</v>
      </c>
      <c r="AF56">
        <v>2.7224999999999997</v>
      </c>
      <c r="AG56">
        <v>10.8128592</v>
      </c>
      <c r="AH56">
        <v>0</v>
      </c>
      <c r="AI56">
        <v>0</v>
      </c>
      <c r="AJ56">
        <v>0</v>
      </c>
      <c r="AK56">
        <v>15.64986</v>
      </c>
      <c r="AL56">
        <v>0</v>
      </c>
      <c r="AM56">
        <v>1.6196330857142853</v>
      </c>
      <c r="AN56">
        <v>0.95650000000000002</v>
      </c>
      <c r="AO56">
        <v>7.3963343999999986E-2</v>
      </c>
      <c r="AP56">
        <v>1.9257529200000001</v>
      </c>
      <c r="AQ56">
        <v>0</v>
      </c>
      <c r="AR56">
        <v>15.241823999999998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34.19246428897786</v>
      </c>
      <c r="BB56">
        <f t="shared" si="0"/>
        <v>931.6963465134553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9.413199116397724</v>
      </c>
      <c r="L57">
        <v>578.48829121960512</v>
      </c>
      <c r="M57">
        <v>28.230335812485912</v>
      </c>
      <c r="N57">
        <v>36.236888879136316</v>
      </c>
      <c r="O57">
        <v>0</v>
      </c>
      <c r="P57">
        <v>38.527462230661271</v>
      </c>
      <c r="Q57">
        <v>6.3129621785173988</v>
      </c>
      <c r="R57">
        <v>13.007231173594134</v>
      </c>
      <c r="S57">
        <v>8.0984943418467576</v>
      </c>
      <c r="T57">
        <v>0</v>
      </c>
      <c r="U57">
        <v>107.06751626414761</v>
      </c>
      <c r="V57">
        <v>3.5757333333333339</v>
      </c>
      <c r="W57">
        <v>10.677178820375335</v>
      </c>
      <c r="X57">
        <v>45.262887507913675</v>
      </c>
      <c r="Y57">
        <v>0</v>
      </c>
      <c r="Z57">
        <v>2.01070584</v>
      </c>
      <c r="AA57">
        <v>0</v>
      </c>
      <c r="AB57">
        <v>0</v>
      </c>
      <c r="AC57">
        <v>5.9383226239999995</v>
      </c>
      <c r="AD57">
        <v>5.592902640000001</v>
      </c>
      <c r="AE57">
        <v>8.659736800000001</v>
      </c>
      <c r="AF57">
        <v>2.7224999999999997</v>
      </c>
      <c r="AG57">
        <v>10.8128592</v>
      </c>
      <c r="AH57">
        <v>0</v>
      </c>
      <c r="AI57">
        <v>0</v>
      </c>
      <c r="AJ57">
        <v>0</v>
      </c>
      <c r="AK57">
        <v>15.64986</v>
      </c>
      <c r="AL57">
        <v>0</v>
      </c>
      <c r="AM57">
        <v>1.6196330857142853</v>
      </c>
      <c r="AN57">
        <v>0.95650000000000002</v>
      </c>
      <c r="AO57">
        <v>7.0174977600000008E-2</v>
      </c>
      <c r="AP57">
        <v>1.9257529200000001</v>
      </c>
      <c r="AQ57">
        <v>0</v>
      </c>
      <c r="AR57">
        <v>15.241823999999998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34.192331915173298</v>
      </c>
      <c r="BB57">
        <f t="shared" si="0"/>
        <v>931.69273815455574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9.413199116397724</v>
      </c>
      <c r="L58">
        <v>578.48829121960512</v>
      </c>
      <c r="M58">
        <v>28.230335812485912</v>
      </c>
      <c r="N58">
        <v>36.236888879136316</v>
      </c>
      <c r="O58">
        <v>0</v>
      </c>
      <c r="P58">
        <v>38.527462230661271</v>
      </c>
      <c r="Q58">
        <v>6.3129621785173988</v>
      </c>
      <c r="R58">
        <v>13.007231173594134</v>
      </c>
      <c r="S58">
        <v>8.0984943418467576</v>
      </c>
      <c r="T58">
        <v>0</v>
      </c>
      <c r="U58">
        <v>107.06751626414761</v>
      </c>
      <c r="V58">
        <v>3.5757333333333339</v>
      </c>
      <c r="W58">
        <v>10.677178820375335</v>
      </c>
      <c r="X58">
        <v>45.262887507913675</v>
      </c>
      <c r="Y58">
        <v>0</v>
      </c>
      <c r="Z58">
        <v>2.01070584</v>
      </c>
      <c r="AA58">
        <v>0</v>
      </c>
      <c r="AB58">
        <v>0</v>
      </c>
      <c r="AC58">
        <v>5.9383226239999995</v>
      </c>
      <c r="AD58">
        <v>5.592902640000001</v>
      </c>
      <c r="AE58">
        <v>12.9896052</v>
      </c>
      <c r="AF58">
        <v>2.7224999999999997</v>
      </c>
      <c r="AG58">
        <v>10.8128592</v>
      </c>
      <c r="AH58">
        <v>0</v>
      </c>
      <c r="AI58">
        <v>0</v>
      </c>
      <c r="AJ58">
        <v>0</v>
      </c>
      <c r="AK58">
        <v>15.64986</v>
      </c>
      <c r="AL58">
        <v>0</v>
      </c>
      <c r="AM58">
        <v>1.6196330857142853</v>
      </c>
      <c r="AN58">
        <v>0.95650000000000002</v>
      </c>
      <c r="AO58">
        <v>2.9044142399999997E-2</v>
      </c>
      <c r="AP58">
        <v>1.9257529200000001</v>
      </c>
      <c r="AQ58">
        <v>0</v>
      </c>
      <c r="AR58">
        <v>15.241823999999998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34.344153429173296</v>
      </c>
      <c r="BB58">
        <f t="shared" si="0"/>
        <v>935.82965420535584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9.413199116397724</v>
      </c>
      <c r="L59">
        <v>578.48829121960512</v>
      </c>
      <c r="M59">
        <v>27.608570441193407</v>
      </c>
      <c r="N59">
        <v>36.236888879136316</v>
      </c>
      <c r="O59">
        <v>0</v>
      </c>
      <c r="P59">
        <v>38.527462230661271</v>
      </c>
      <c r="Q59">
        <v>6.3129621785173988</v>
      </c>
      <c r="R59">
        <v>13.007231173594134</v>
      </c>
      <c r="S59">
        <v>8.0984943418467576</v>
      </c>
      <c r="T59">
        <v>0</v>
      </c>
      <c r="U59">
        <v>107.06751626414761</v>
      </c>
      <c r="V59">
        <v>3.5757333333333339</v>
      </c>
      <c r="W59">
        <v>10.677178820375335</v>
      </c>
      <c r="X59">
        <v>45.262887507913675</v>
      </c>
      <c r="Y59">
        <v>0</v>
      </c>
      <c r="Z59">
        <v>2.01070584</v>
      </c>
      <c r="AA59">
        <v>4.3103436480000008</v>
      </c>
      <c r="AB59">
        <v>0</v>
      </c>
      <c r="AC59">
        <v>5.9383226239999995</v>
      </c>
      <c r="AD59">
        <v>5.592902640000001</v>
      </c>
      <c r="AE59">
        <v>12.9896052</v>
      </c>
      <c r="AF59">
        <v>2.7224999999999997</v>
      </c>
      <c r="AG59">
        <v>10.8128592</v>
      </c>
      <c r="AH59">
        <v>0</v>
      </c>
      <c r="AI59">
        <v>0</v>
      </c>
      <c r="AJ59">
        <v>0</v>
      </c>
      <c r="AK59">
        <v>15.64986</v>
      </c>
      <c r="AL59">
        <v>0</v>
      </c>
      <c r="AM59">
        <v>1.6196330857142853</v>
      </c>
      <c r="AN59">
        <v>0.95650000000000002</v>
      </c>
      <c r="AO59">
        <v>6.4853224799999998E-2</v>
      </c>
      <c r="AP59">
        <v>1.9257529200000001</v>
      </c>
      <c r="AQ59">
        <v>3.0928</v>
      </c>
      <c r="AR59">
        <v>15.241823999999998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34.585481812229553</v>
      </c>
      <c r="BB59">
        <f t="shared" si="0"/>
        <v>942.40551318140695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9.413199116397724</v>
      </c>
      <c r="L60">
        <v>578.48829121960512</v>
      </c>
      <c r="M60">
        <v>27.608570441193407</v>
      </c>
      <c r="N60">
        <v>36.236888879136316</v>
      </c>
      <c r="O60">
        <v>0</v>
      </c>
      <c r="P60">
        <v>38.527462230661271</v>
      </c>
      <c r="Q60">
        <v>6.3129621785173988</v>
      </c>
      <c r="R60">
        <v>13.007231173594134</v>
      </c>
      <c r="S60">
        <v>8.0984943418467576</v>
      </c>
      <c r="T60">
        <v>0</v>
      </c>
      <c r="U60">
        <v>107.06751626414761</v>
      </c>
      <c r="V60">
        <v>3.5757333333333339</v>
      </c>
      <c r="W60">
        <v>10.677178820375335</v>
      </c>
      <c r="X60">
        <v>45.262887507913675</v>
      </c>
      <c r="Y60">
        <v>0</v>
      </c>
      <c r="Z60">
        <v>2.01070584</v>
      </c>
      <c r="AA60">
        <v>8.6042059999999996</v>
      </c>
      <c r="AB60">
        <v>4.0078511199999998</v>
      </c>
      <c r="AC60">
        <v>5.9383226239999995</v>
      </c>
      <c r="AD60">
        <v>5.592902640000001</v>
      </c>
      <c r="AE60">
        <v>12.9896052</v>
      </c>
      <c r="AF60">
        <v>2.7224999999999997</v>
      </c>
      <c r="AG60">
        <v>10.8128592</v>
      </c>
      <c r="AH60">
        <v>7.1763281200000009</v>
      </c>
      <c r="AI60">
        <v>0</v>
      </c>
      <c r="AJ60">
        <v>0</v>
      </c>
      <c r="AK60">
        <v>15.64986</v>
      </c>
      <c r="AL60">
        <v>0</v>
      </c>
      <c r="AM60">
        <v>1.6196330857142853</v>
      </c>
      <c r="AN60">
        <v>0.95650000000000002</v>
      </c>
      <c r="AO60">
        <v>3.9236652000000004E-2</v>
      </c>
      <c r="AP60">
        <v>0.55021511999999995</v>
      </c>
      <c r="AQ60">
        <v>6.610859999999998</v>
      </c>
      <c r="AR60">
        <v>15.241823999999998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35.208342754299402</v>
      </c>
      <c r="BB60">
        <f t="shared" si="0"/>
        <v>959.37759945853702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9.413199116397724</v>
      </c>
      <c r="L61">
        <v>578.48829121960512</v>
      </c>
      <c r="M61">
        <v>27.608570441193407</v>
      </c>
      <c r="N61">
        <v>36.236888879136316</v>
      </c>
      <c r="O61">
        <v>0</v>
      </c>
      <c r="P61">
        <v>38.527462230661271</v>
      </c>
      <c r="Q61">
        <v>6.3129621785173988</v>
      </c>
      <c r="R61">
        <v>13.007231173594134</v>
      </c>
      <c r="S61">
        <v>8.0984943418467576</v>
      </c>
      <c r="T61">
        <v>0</v>
      </c>
      <c r="U61">
        <v>107.06751626414761</v>
      </c>
      <c r="V61">
        <v>3.5757333333333339</v>
      </c>
      <c r="W61">
        <v>10.677178820375335</v>
      </c>
      <c r="X61">
        <v>45.262887507913675</v>
      </c>
      <c r="Y61">
        <v>0</v>
      </c>
      <c r="Z61">
        <v>2.01070584</v>
      </c>
      <c r="AA61">
        <v>8.6042059999999996</v>
      </c>
      <c r="AB61">
        <v>8.0565986800000005</v>
      </c>
      <c r="AC61">
        <v>5.9383226239999995</v>
      </c>
      <c r="AD61">
        <v>5.592902640000001</v>
      </c>
      <c r="AE61">
        <v>12.9896052</v>
      </c>
      <c r="AF61">
        <v>2.7224999999999997</v>
      </c>
      <c r="AG61">
        <v>10.8128592</v>
      </c>
      <c r="AH61">
        <v>7.1763281200000009</v>
      </c>
      <c r="AI61">
        <v>0</v>
      </c>
      <c r="AJ61">
        <v>0</v>
      </c>
      <c r="AK61">
        <v>15.64986</v>
      </c>
      <c r="AL61">
        <v>0</v>
      </c>
      <c r="AM61">
        <v>1.6196330857142853</v>
      </c>
      <c r="AN61">
        <v>0.95650000000000002</v>
      </c>
      <c r="AO61">
        <v>0</v>
      </c>
      <c r="AP61">
        <v>0.55021511999999995</v>
      </c>
      <c r="AQ61">
        <v>9.7423199999999994</v>
      </c>
      <c r="AR61">
        <v>15.241823999999998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35.461133653994636</v>
      </c>
      <c r="BB61">
        <f t="shared" si="0"/>
        <v>966.26577946684165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9.413199116397724</v>
      </c>
      <c r="L62">
        <v>578.48829121960512</v>
      </c>
      <c r="M62">
        <v>27.608570441193407</v>
      </c>
      <c r="N62">
        <v>36.236888879136316</v>
      </c>
      <c r="O62">
        <v>0</v>
      </c>
      <c r="P62">
        <v>38.527462230661271</v>
      </c>
      <c r="Q62">
        <v>6.3129621785173988</v>
      </c>
      <c r="R62">
        <v>13.007231173594134</v>
      </c>
      <c r="S62">
        <v>8.0984943418467576</v>
      </c>
      <c r="T62">
        <v>0</v>
      </c>
      <c r="U62">
        <v>107.06751626414761</v>
      </c>
      <c r="V62">
        <v>3.5757333333333339</v>
      </c>
      <c r="W62">
        <v>10.677178820375335</v>
      </c>
      <c r="X62">
        <v>45.262887507913675</v>
      </c>
      <c r="Y62">
        <v>0</v>
      </c>
      <c r="Z62">
        <v>4.0214116799999999</v>
      </c>
      <c r="AA62">
        <v>8.6042059999999996</v>
      </c>
      <c r="AB62">
        <v>8.0565986800000005</v>
      </c>
      <c r="AC62">
        <v>5.9383226239999995</v>
      </c>
      <c r="AD62">
        <v>5.592902640000001</v>
      </c>
      <c r="AE62">
        <v>12.9896052</v>
      </c>
      <c r="AF62">
        <v>2.7224999999999997</v>
      </c>
      <c r="AG62">
        <v>10.8128592</v>
      </c>
      <c r="AH62">
        <v>7.1763281200000009</v>
      </c>
      <c r="AI62">
        <v>0</v>
      </c>
      <c r="AJ62">
        <v>0</v>
      </c>
      <c r="AK62">
        <v>15.64986</v>
      </c>
      <c r="AL62">
        <v>0</v>
      </c>
      <c r="AM62">
        <v>1.6196330857142853</v>
      </c>
      <c r="AN62">
        <v>0.95650000000000002</v>
      </c>
      <c r="AO62">
        <v>3.2471711999999997E-3</v>
      </c>
      <c r="AP62">
        <v>0.55021511999999995</v>
      </c>
      <c r="AQ62">
        <v>9.7423199999999994</v>
      </c>
      <c r="AR62">
        <v>15.241823999999998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35.532427531194635</v>
      </c>
      <c r="BB62">
        <f t="shared" si="0"/>
        <v>968.20843860084165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9.413199116397724</v>
      </c>
      <c r="L63">
        <v>578.48829121960512</v>
      </c>
      <c r="M63">
        <v>27.608570441193407</v>
      </c>
      <c r="N63">
        <v>36.236888879136316</v>
      </c>
      <c r="O63">
        <v>0</v>
      </c>
      <c r="P63">
        <v>38.527462230661271</v>
      </c>
      <c r="Q63">
        <v>6.3129621785173988</v>
      </c>
      <c r="R63">
        <v>13.007231173594134</v>
      </c>
      <c r="S63">
        <v>8.0984943418467576</v>
      </c>
      <c r="T63">
        <v>0</v>
      </c>
      <c r="U63">
        <v>107.06751626414761</v>
      </c>
      <c r="V63">
        <v>3.5757333333333339</v>
      </c>
      <c r="W63">
        <v>10.677178820375335</v>
      </c>
      <c r="X63">
        <v>45.262887507913675</v>
      </c>
      <c r="Y63">
        <v>0</v>
      </c>
      <c r="Z63">
        <v>4.0214116799999999</v>
      </c>
      <c r="AA63">
        <v>8.6042059999999996</v>
      </c>
      <c r="AB63">
        <v>8.0565986800000005</v>
      </c>
      <c r="AC63">
        <v>5.9383226239999995</v>
      </c>
      <c r="AD63">
        <v>5.592902640000001</v>
      </c>
      <c r="AE63">
        <v>12.9896052</v>
      </c>
      <c r="AF63">
        <v>2.7224999999999997</v>
      </c>
      <c r="AG63">
        <v>10.8128592</v>
      </c>
      <c r="AH63">
        <v>7.1763281200000009</v>
      </c>
      <c r="AI63">
        <v>0</v>
      </c>
      <c r="AJ63">
        <v>0</v>
      </c>
      <c r="AK63">
        <v>15.64986</v>
      </c>
      <c r="AL63">
        <v>0</v>
      </c>
      <c r="AM63">
        <v>1.6196330857142853</v>
      </c>
      <c r="AN63">
        <v>0.95650000000000002</v>
      </c>
      <c r="AO63">
        <v>4.1221034400000002E-2</v>
      </c>
      <c r="AP63">
        <v>0.55021511999999995</v>
      </c>
      <c r="AQ63">
        <v>9.7423199999999994</v>
      </c>
      <c r="AR63">
        <v>15.241823999999998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35.533771621994639</v>
      </c>
      <c r="BB63">
        <f t="shared" si="0"/>
        <v>968.24506837324168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9.413199116397724</v>
      </c>
      <c r="L64">
        <v>578.48829121960512</v>
      </c>
      <c r="M64">
        <v>27.608570441193407</v>
      </c>
      <c r="N64">
        <v>36.236888879136316</v>
      </c>
      <c r="O64">
        <v>0</v>
      </c>
      <c r="P64">
        <v>38.527462230661271</v>
      </c>
      <c r="Q64">
        <v>6.3129621785173988</v>
      </c>
      <c r="R64">
        <v>13.007231173594134</v>
      </c>
      <c r="S64">
        <v>8.0984943418467576</v>
      </c>
      <c r="T64">
        <v>0</v>
      </c>
      <c r="U64">
        <v>107.06751626414761</v>
      </c>
      <c r="V64">
        <v>3.5757333333333339</v>
      </c>
      <c r="W64">
        <v>10.677178820375335</v>
      </c>
      <c r="X64">
        <v>45.262887507913675</v>
      </c>
      <c r="Y64">
        <v>0</v>
      </c>
      <c r="Z64">
        <v>4.0214116799999999</v>
      </c>
      <c r="AA64">
        <v>8.6042059999999996</v>
      </c>
      <c r="AB64">
        <v>8.0565986800000005</v>
      </c>
      <c r="AC64">
        <v>5.9383226239999995</v>
      </c>
      <c r="AD64">
        <v>5.592902640000001</v>
      </c>
      <c r="AE64">
        <v>12.9896052</v>
      </c>
      <c r="AF64">
        <v>2.7224999999999997</v>
      </c>
      <c r="AG64">
        <v>10.8128592</v>
      </c>
      <c r="AH64">
        <v>7.1763281200000009</v>
      </c>
      <c r="AI64">
        <v>0</v>
      </c>
      <c r="AJ64">
        <v>0</v>
      </c>
      <c r="AK64">
        <v>15.64986</v>
      </c>
      <c r="AL64">
        <v>0</v>
      </c>
      <c r="AM64">
        <v>1.6196330857142853</v>
      </c>
      <c r="AN64">
        <v>0.95650000000000002</v>
      </c>
      <c r="AO64">
        <v>2.6157767999999998E-2</v>
      </c>
      <c r="AP64">
        <v>0.55021511999999995</v>
      </c>
      <c r="AQ64">
        <v>9.7423199999999994</v>
      </c>
      <c r="AR64">
        <v>15.241823999999998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35.533238403594638</v>
      </c>
      <c r="BB64">
        <f t="shared" si="0"/>
        <v>968.2305383252417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578.48829121960512</v>
      </c>
      <c r="M65">
        <v>28.230335812485912</v>
      </c>
      <c r="N65">
        <v>36.236888879136316</v>
      </c>
      <c r="O65">
        <v>0</v>
      </c>
      <c r="P65">
        <v>38.527462230661271</v>
      </c>
      <c r="Q65">
        <v>6.3129621785173988</v>
      </c>
      <c r="R65">
        <v>13.007231173594134</v>
      </c>
      <c r="S65">
        <v>8.0984943418467576</v>
      </c>
      <c r="T65">
        <v>0</v>
      </c>
      <c r="U65">
        <v>107.06751626414761</v>
      </c>
      <c r="V65">
        <v>3.5757333333333339</v>
      </c>
      <c r="W65">
        <v>10.677178820375335</v>
      </c>
      <c r="X65">
        <v>45.262887507913675</v>
      </c>
      <c r="Y65">
        <v>0</v>
      </c>
      <c r="Z65">
        <v>4.0214116799999999</v>
      </c>
      <c r="AA65">
        <v>8.6042059999999996</v>
      </c>
      <c r="AB65">
        <v>8.0565986800000005</v>
      </c>
      <c r="AC65">
        <v>5.9383226239999995</v>
      </c>
      <c r="AD65">
        <v>5.592902640000001</v>
      </c>
      <c r="AE65">
        <v>12.9896052</v>
      </c>
      <c r="AF65">
        <v>2.7224999999999997</v>
      </c>
      <c r="AG65">
        <v>10.8128592</v>
      </c>
      <c r="AH65">
        <v>11.621584000000002</v>
      </c>
      <c r="AI65">
        <v>0</v>
      </c>
      <c r="AJ65">
        <v>0</v>
      </c>
      <c r="AK65">
        <v>15.64986</v>
      </c>
      <c r="AL65">
        <v>0</v>
      </c>
      <c r="AM65">
        <v>2.372189873015873</v>
      </c>
      <c r="AN65">
        <v>0.95650000000000002</v>
      </c>
      <c r="AO65">
        <v>0</v>
      </c>
      <c r="AP65">
        <v>0.55021511999999995</v>
      </c>
      <c r="AQ65">
        <v>9.7423199999999994</v>
      </c>
      <c r="AR65">
        <v>15.241823999999998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35.405098463875838</v>
      </c>
      <c r="BB65">
        <f t="shared" si="0"/>
        <v>964.73889941915684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578.48829121960512</v>
      </c>
      <c r="M66">
        <v>28.230335812485912</v>
      </c>
      <c r="N66">
        <v>36.236888879136316</v>
      </c>
      <c r="O66">
        <v>0</v>
      </c>
      <c r="P66">
        <v>38.527462230661271</v>
      </c>
      <c r="Q66">
        <v>6.3129621785173988</v>
      </c>
      <c r="R66">
        <v>13.007231173594134</v>
      </c>
      <c r="S66">
        <v>8.0984943418467576</v>
      </c>
      <c r="T66">
        <v>0</v>
      </c>
      <c r="U66">
        <v>107.06751626414761</v>
      </c>
      <c r="V66">
        <v>3.5757333333333339</v>
      </c>
      <c r="W66">
        <v>10.677178820375335</v>
      </c>
      <c r="X66">
        <v>45.262887507913675</v>
      </c>
      <c r="Y66">
        <v>0</v>
      </c>
      <c r="Z66">
        <v>4.0214116799999999</v>
      </c>
      <c r="AA66">
        <v>8.6042059999999996</v>
      </c>
      <c r="AB66">
        <v>8.0565986800000005</v>
      </c>
      <c r="AC66">
        <v>2.9691613119999998</v>
      </c>
      <c r="AD66">
        <v>5.592902640000001</v>
      </c>
      <c r="AE66">
        <v>12.9896052</v>
      </c>
      <c r="AF66">
        <v>2.7224999999999997</v>
      </c>
      <c r="AG66">
        <v>10.8128592</v>
      </c>
      <c r="AH66">
        <v>11.621584000000002</v>
      </c>
      <c r="AI66">
        <v>0</v>
      </c>
      <c r="AJ66">
        <v>0</v>
      </c>
      <c r="AK66">
        <v>15.64986</v>
      </c>
      <c r="AL66">
        <v>0</v>
      </c>
      <c r="AM66">
        <v>3.2392661714285707</v>
      </c>
      <c r="AN66">
        <v>0.95650000000000002</v>
      </c>
      <c r="AO66">
        <v>0</v>
      </c>
      <c r="AP66">
        <v>0.55021511999999995</v>
      </c>
      <c r="AQ66">
        <v>9.7423199999999994</v>
      </c>
      <c r="AR66">
        <v>15.241823999999998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35.330684823748861</v>
      </c>
      <c r="BB66">
        <f t="shared" si="0"/>
        <v>962.71122804569654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578.48829121960512</v>
      </c>
      <c r="M67">
        <v>28.230335812485912</v>
      </c>
      <c r="N67">
        <v>36.236888879136316</v>
      </c>
      <c r="O67">
        <v>0</v>
      </c>
      <c r="P67">
        <v>38.527462230661271</v>
      </c>
      <c r="Q67">
        <v>6.3129621785173988</v>
      </c>
      <c r="R67">
        <v>13.007231173594134</v>
      </c>
      <c r="S67">
        <v>8.0984943418467576</v>
      </c>
      <c r="T67">
        <v>0</v>
      </c>
      <c r="U67">
        <v>107.06751626414761</v>
      </c>
      <c r="V67">
        <v>3.5757333333333339</v>
      </c>
      <c r="W67">
        <v>10.677178820375335</v>
      </c>
      <c r="X67">
        <v>45.262887507913675</v>
      </c>
      <c r="Y67">
        <v>0</v>
      </c>
      <c r="Z67">
        <v>4.0214116799999999</v>
      </c>
      <c r="AA67">
        <v>7.7559040000000001</v>
      </c>
      <c r="AB67">
        <v>8.0565986800000005</v>
      </c>
      <c r="AC67">
        <v>2.9691613119999998</v>
      </c>
      <c r="AD67">
        <v>5.592902640000001</v>
      </c>
      <c r="AE67">
        <v>12.9896052</v>
      </c>
      <c r="AF67">
        <v>2.7224999999999997</v>
      </c>
      <c r="AG67">
        <v>10.8128592</v>
      </c>
      <c r="AH67">
        <v>11.621584000000002</v>
      </c>
      <c r="AI67">
        <v>0</v>
      </c>
      <c r="AJ67">
        <v>0</v>
      </c>
      <c r="AK67">
        <v>15.64986</v>
      </c>
      <c r="AL67">
        <v>0</v>
      </c>
      <c r="AM67">
        <v>3.2392661714285707</v>
      </c>
      <c r="AN67">
        <v>0.95650000000000002</v>
      </c>
      <c r="AO67">
        <v>0</v>
      </c>
      <c r="AP67">
        <v>1.9257529200000001</v>
      </c>
      <c r="AQ67">
        <v>9.7423199999999994</v>
      </c>
      <c r="AR67">
        <v>15.241823999999998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35.349349001748848</v>
      </c>
      <c r="BB67">
        <f t="shared" si="0"/>
        <v>963.21979966769663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578.48829121960512</v>
      </c>
      <c r="M68">
        <v>28.230335812485912</v>
      </c>
      <c r="N68">
        <v>36.236888879136316</v>
      </c>
      <c r="O68">
        <v>0</v>
      </c>
      <c r="P68">
        <v>38.527462230661271</v>
      </c>
      <c r="Q68">
        <v>6.3129621785173988</v>
      </c>
      <c r="R68">
        <v>13.007231173594134</v>
      </c>
      <c r="S68">
        <v>8.0984943418467576</v>
      </c>
      <c r="T68">
        <v>0</v>
      </c>
      <c r="U68">
        <v>107.06751626414761</v>
      </c>
      <c r="V68">
        <v>3.5757333333333339</v>
      </c>
      <c r="W68">
        <v>10.677178820375335</v>
      </c>
      <c r="X68">
        <v>45.262887507913675</v>
      </c>
      <c r="Y68">
        <v>0</v>
      </c>
      <c r="Z68">
        <v>4.0214116799999999</v>
      </c>
      <c r="AA68">
        <v>7.7559040000000001</v>
      </c>
      <c r="AB68">
        <v>8.0565986800000005</v>
      </c>
      <c r="AC68">
        <v>2.9691613119999998</v>
      </c>
      <c r="AD68">
        <v>5.592902640000001</v>
      </c>
      <c r="AE68">
        <v>12.9896052</v>
      </c>
      <c r="AF68">
        <v>2.7224999999999997</v>
      </c>
      <c r="AG68">
        <v>10.8128592</v>
      </c>
      <c r="AH68">
        <v>11.621584000000002</v>
      </c>
      <c r="AI68">
        <v>0</v>
      </c>
      <c r="AJ68">
        <v>0</v>
      </c>
      <c r="AK68">
        <v>15.64986</v>
      </c>
      <c r="AL68">
        <v>0</v>
      </c>
      <c r="AM68">
        <v>3.2392661714285707</v>
      </c>
      <c r="AN68">
        <v>0.95650000000000002</v>
      </c>
      <c r="AO68">
        <v>0</v>
      </c>
      <c r="AP68">
        <v>1.9257529200000001</v>
      </c>
      <c r="AQ68">
        <v>9.7423199999999994</v>
      </c>
      <c r="AR68">
        <v>15.241823999999998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35.349349001748848</v>
      </c>
      <c r="BB68">
        <f t="shared" ref="BB68:BB99" si="1">SUM(B68:AZ68)-BA68</f>
        <v>963.21979966769663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578.48829121960512</v>
      </c>
      <c r="M69">
        <v>28.230335812485912</v>
      </c>
      <c r="N69">
        <v>36.236888879136316</v>
      </c>
      <c r="O69">
        <v>0</v>
      </c>
      <c r="P69">
        <v>38.527462230661271</v>
      </c>
      <c r="Q69">
        <v>6.3129621785173988</v>
      </c>
      <c r="R69">
        <v>13.007231173594134</v>
      </c>
      <c r="S69">
        <v>8.0984943418467576</v>
      </c>
      <c r="T69">
        <v>0</v>
      </c>
      <c r="U69">
        <v>107.06751626414761</v>
      </c>
      <c r="V69">
        <v>3.5757333333333339</v>
      </c>
      <c r="W69">
        <v>10.677178820375335</v>
      </c>
      <c r="X69">
        <v>45.262887507913675</v>
      </c>
      <c r="Y69">
        <v>0</v>
      </c>
      <c r="Z69">
        <v>2.01070584</v>
      </c>
      <c r="AA69">
        <v>7.7559040000000001</v>
      </c>
      <c r="AB69">
        <v>8.0565986800000005</v>
      </c>
      <c r="AC69">
        <v>2.9691613119999998</v>
      </c>
      <c r="AD69">
        <v>5.592902640000001</v>
      </c>
      <c r="AE69">
        <v>12.9896052</v>
      </c>
      <c r="AF69">
        <v>2.7224999999999997</v>
      </c>
      <c r="AG69">
        <v>10.8128592</v>
      </c>
      <c r="AH69">
        <v>11.621584000000002</v>
      </c>
      <c r="AI69">
        <v>0</v>
      </c>
      <c r="AJ69">
        <v>0</v>
      </c>
      <c r="AK69">
        <v>15.64986</v>
      </c>
      <c r="AL69">
        <v>0</v>
      </c>
      <c r="AM69">
        <v>3.2392661714285707</v>
      </c>
      <c r="AN69">
        <v>0.95650000000000002</v>
      </c>
      <c r="AO69">
        <v>0</v>
      </c>
      <c r="AP69">
        <v>0.62881728000000003</v>
      </c>
      <c r="AQ69">
        <v>9.7423199999999994</v>
      </c>
      <c r="AR69">
        <v>15.241823999999998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35.232258781748861</v>
      </c>
      <c r="BB69">
        <f t="shared" si="1"/>
        <v>960.02924840769651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578.48829121960512</v>
      </c>
      <c r="M70">
        <v>28.230335812485912</v>
      </c>
      <c r="N70">
        <v>36.236888879136316</v>
      </c>
      <c r="O70">
        <v>0</v>
      </c>
      <c r="P70">
        <v>38.527462230661271</v>
      </c>
      <c r="Q70">
        <v>6.3129621785173988</v>
      </c>
      <c r="R70">
        <v>13.007231173594134</v>
      </c>
      <c r="S70">
        <v>8.0984943418467576</v>
      </c>
      <c r="T70">
        <v>0</v>
      </c>
      <c r="U70">
        <v>107.06751626414761</v>
      </c>
      <c r="V70">
        <v>3.5757333333333339</v>
      </c>
      <c r="W70">
        <v>10.677178820375335</v>
      </c>
      <c r="X70">
        <v>45.262887507913675</v>
      </c>
      <c r="Y70">
        <v>0</v>
      </c>
      <c r="Z70">
        <v>2.01070584</v>
      </c>
      <c r="AA70">
        <v>3.8779520000000001</v>
      </c>
      <c r="AB70">
        <v>8.0565986800000005</v>
      </c>
      <c r="AC70">
        <v>2.9691613119999998</v>
      </c>
      <c r="AD70">
        <v>5.592902640000001</v>
      </c>
      <c r="AE70">
        <v>12.9896052</v>
      </c>
      <c r="AF70">
        <v>2.7224999999999997</v>
      </c>
      <c r="AG70">
        <v>10.8128592</v>
      </c>
      <c r="AH70">
        <v>11.621584000000002</v>
      </c>
      <c r="AI70">
        <v>0</v>
      </c>
      <c r="AJ70">
        <v>0</v>
      </c>
      <c r="AK70">
        <v>15.64986</v>
      </c>
      <c r="AL70">
        <v>0</v>
      </c>
      <c r="AM70">
        <v>3.2392661714285707</v>
      </c>
      <c r="AN70">
        <v>0.95650000000000002</v>
      </c>
      <c r="AO70">
        <v>0</v>
      </c>
      <c r="AP70">
        <v>0.62881728000000003</v>
      </c>
      <c r="AQ70">
        <v>9.7423199999999994</v>
      </c>
      <c r="AR70">
        <v>15.241823999999998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35.094979280948856</v>
      </c>
      <c r="BB70">
        <f t="shared" si="1"/>
        <v>956.28857590849657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578.48829121960512</v>
      </c>
      <c r="M71">
        <v>28.230335812485912</v>
      </c>
      <c r="N71">
        <v>36.236888879136316</v>
      </c>
      <c r="O71">
        <v>0</v>
      </c>
      <c r="P71">
        <v>38.527462230661271</v>
      </c>
      <c r="Q71">
        <v>6.3129621785173988</v>
      </c>
      <c r="R71">
        <v>13.007231173594134</v>
      </c>
      <c r="S71">
        <v>8.0984943418467576</v>
      </c>
      <c r="T71">
        <v>0</v>
      </c>
      <c r="U71">
        <v>107.06751626414761</v>
      </c>
      <c r="V71">
        <v>3.5757333333333339</v>
      </c>
      <c r="W71">
        <v>10.677178820375335</v>
      </c>
      <c r="X71">
        <v>45.262887507913675</v>
      </c>
      <c r="Y71">
        <v>0</v>
      </c>
      <c r="Z71">
        <v>2.01070584</v>
      </c>
      <c r="AA71">
        <v>3.8779520000000001</v>
      </c>
      <c r="AB71">
        <v>8.0565986800000005</v>
      </c>
      <c r="AC71">
        <v>2.9691613119999998</v>
      </c>
      <c r="AD71">
        <v>5.592902640000001</v>
      </c>
      <c r="AE71">
        <v>12.9896052</v>
      </c>
      <c r="AF71">
        <v>2.7224999999999997</v>
      </c>
      <c r="AG71">
        <v>10.8128592</v>
      </c>
      <c r="AH71">
        <v>11.621584000000002</v>
      </c>
      <c r="AI71">
        <v>0</v>
      </c>
      <c r="AJ71">
        <v>0</v>
      </c>
      <c r="AK71">
        <v>15.64986</v>
      </c>
      <c r="AL71">
        <v>0</v>
      </c>
      <c r="AM71">
        <v>3.2392661714285707</v>
      </c>
      <c r="AN71">
        <v>0.95650000000000002</v>
      </c>
      <c r="AO71">
        <v>0</v>
      </c>
      <c r="AP71">
        <v>0.62881728000000003</v>
      </c>
      <c r="AQ71">
        <v>9.7423199999999994</v>
      </c>
      <c r="AR71">
        <v>15.241823999999998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35.094979280948856</v>
      </c>
      <c r="BB71">
        <f t="shared" si="1"/>
        <v>956.28857590849657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578.48829121960512</v>
      </c>
      <c r="M72">
        <v>28.230335812485912</v>
      </c>
      <c r="N72">
        <v>36.236888879136316</v>
      </c>
      <c r="O72">
        <v>0</v>
      </c>
      <c r="P72">
        <v>38.527462230661271</v>
      </c>
      <c r="Q72">
        <v>6.3129621785173988</v>
      </c>
      <c r="R72">
        <v>13.007231173594134</v>
      </c>
      <c r="S72">
        <v>8.0984943418467576</v>
      </c>
      <c r="T72">
        <v>0</v>
      </c>
      <c r="U72">
        <v>107.06751626414761</v>
      </c>
      <c r="V72">
        <v>3.5757333333333339</v>
      </c>
      <c r="W72">
        <v>10.677178820375335</v>
      </c>
      <c r="X72">
        <v>45.262887507913675</v>
      </c>
      <c r="Y72">
        <v>0</v>
      </c>
      <c r="Z72">
        <v>2.01070584</v>
      </c>
      <c r="AA72">
        <v>3.8779520000000001</v>
      </c>
      <c r="AB72">
        <v>8.0565986800000005</v>
      </c>
      <c r="AC72">
        <v>2.9691613119999998</v>
      </c>
      <c r="AD72">
        <v>5.592902640000001</v>
      </c>
      <c r="AE72">
        <v>12.9896052</v>
      </c>
      <c r="AF72">
        <v>2.7224999999999997</v>
      </c>
      <c r="AG72">
        <v>10.8128592</v>
      </c>
      <c r="AH72">
        <v>11.621584000000002</v>
      </c>
      <c r="AI72">
        <v>0</v>
      </c>
      <c r="AJ72">
        <v>0</v>
      </c>
      <c r="AK72">
        <v>15.64986</v>
      </c>
      <c r="AL72">
        <v>0</v>
      </c>
      <c r="AM72">
        <v>3.2392661714285707</v>
      </c>
      <c r="AN72">
        <v>0.95650000000000002</v>
      </c>
      <c r="AO72">
        <v>0</v>
      </c>
      <c r="AP72">
        <v>0.62881728000000003</v>
      </c>
      <c r="AQ72">
        <v>9.7423199999999994</v>
      </c>
      <c r="AR72">
        <v>15.241823999999998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35.094979280948856</v>
      </c>
      <c r="BB72">
        <f t="shared" si="1"/>
        <v>956.28857590849657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578.48829121960512</v>
      </c>
      <c r="M73">
        <v>28.230335812485912</v>
      </c>
      <c r="N73">
        <v>36.236888879136316</v>
      </c>
      <c r="O73">
        <v>0</v>
      </c>
      <c r="P73">
        <v>38.527462230661271</v>
      </c>
      <c r="Q73">
        <v>6.3129621785173988</v>
      </c>
      <c r="R73">
        <v>13.007231173594134</v>
      </c>
      <c r="S73">
        <v>8.0984943418467576</v>
      </c>
      <c r="T73">
        <v>0</v>
      </c>
      <c r="U73">
        <v>107.06751626414761</v>
      </c>
      <c r="V73">
        <v>3.5757333333333339</v>
      </c>
      <c r="W73">
        <v>10.677178820375335</v>
      </c>
      <c r="X73">
        <v>45.262887507913675</v>
      </c>
      <c r="Y73">
        <v>0</v>
      </c>
      <c r="Z73">
        <v>2.01070584</v>
      </c>
      <c r="AA73">
        <v>3.8779520000000001</v>
      </c>
      <c r="AB73">
        <v>8.0565986800000005</v>
      </c>
      <c r="AC73">
        <v>2.9691613119999998</v>
      </c>
      <c r="AD73">
        <v>5.592902640000001</v>
      </c>
      <c r="AE73">
        <v>12.9896052</v>
      </c>
      <c r="AF73">
        <v>2.7224999999999997</v>
      </c>
      <c r="AG73">
        <v>10.8128592</v>
      </c>
      <c r="AH73">
        <v>14.352656240000002</v>
      </c>
      <c r="AI73">
        <v>0</v>
      </c>
      <c r="AJ73">
        <v>0</v>
      </c>
      <c r="AK73">
        <v>15.64986</v>
      </c>
      <c r="AL73">
        <v>0</v>
      </c>
      <c r="AM73">
        <v>3.2392661714285707</v>
      </c>
      <c r="AN73">
        <v>0.95650000000000002</v>
      </c>
      <c r="AO73">
        <v>0</v>
      </c>
      <c r="AP73">
        <v>0.62881728000000003</v>
      </c>
      <c r="AQ73">
        <v>9.7423199999999994</v>
      </c>
      <c r="AR73">
        <v>15.241823999999998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35.191659324148866</v>
      </c>
      <c r="BB73">
        <f t="shared" si="1"/>
        <v>958.9229681052966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578.48829121960512</v>
      </c>
      <c r="M74">
        <v>28.230335812485912</v>
      </c>
      <c r="N74">
        <v>36.236888879136316</v>
      </c>
      <c r="O74">
        <v>0</v>
      </c>
      <c r="P74">
        <v>38.527462230661271</v>
      </c>
      <c r="Q74">
        <v>6.3129621785173988</v>
      </c>
      <c r="R74">
        <v>13.007231173594134</v>
      </c>
      <c r="S74">
        <v>8.0984943418467576</v>
      </c>
      <c r="T74">
        <v>0</v>
      </c>
      <c r="U74">
        <v>107.06751626414761</v>
      </c>
      <c r="V74">
        <v>3.5757333333333339</v>
      </c>
      <c r="W74">
        <v>10.677178820375335</v>
      </c>
      <c r="X74">
        <v>45.262887507913675</v>
      </c>
      <c r="Y74">
        <v>0</v>
      </c>
      <c r="Z74">
        <v>2.01070584</v>
      </c>
      <c r="AA74">
        <v>3.8779520000000001</v>
      </c>
      <c r="AB74">
        <v>8.0565986800000005</v>
      </c>
      <c r="AC74">
        <v>2.9691613119999998</v>
      </c>
      <c r="AD74">
        <v>5.592902640000001</v>
      </c>
      <c r="AE74">
        <v>12.9896052</v>
      </c>
      <c r="AF74">
        <v>2.7224999999999997</v>
      </c>
      <c r="AG74">
        <v>10.8128592</v>
      </c>
      <c r="AH74">
        <v>17.432376000000001</v>
      </c>
      <c r="AI74">
        <v>0</v>
      </c>
      <c r="AJ74">
        <v>0</v>
      </c>
      <c r="AK74">
        <v>15.64986</v>
      </c>
      <c r="AL74">
        <v>0</v>
      </c>
      <c r="AM74">
        <v>3.2392661714285707</v>
      </c>
      <c r="AN74">
        <v>0.95650000000000002</v>
      </c>
      <c r="AO74">
        <v>0</v>
      </c>
      <c r="AP74">
        <v>0.62881728000000003</v>
      </c>
      <c r="AQ74">
        <v>9.7423199999999994</v>
      </c>
      <c r="AR74">
        <v>15.241823999999998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35.300681317748861</v>
      </c>
      <c r="BB74">
        <f t="shared" si="1"/>
        <v>961.89366587169661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578.48829121960512</v>
      </c>
      <c r="M75">
        <v>28.230335812485912</v>
      </c>
      <c r="N75">
        <v>36.236888879136316</v>
      </c>
      <c r="O75">
        <v>0</v>
      </c>
      <c r="P75">
        <v>38.527462230661271</v>
      </c>
      <c r="Q75">
        <v>6.3129621785173988</v>
      </c>
      <c r="R75">
        <v>13.007231173594134</v>
      </c>
      <c r="S75">
        <v>8.0984943418467576</v>
      </c>
      <c r="T75">
        <v>0</v>
      </c>
      <c r="U75">
        <v>107.06751626414761</v>
      </c>
      <c r="V75">
        <v>3.5757333333333339</v>
      </c>
      <c r="W75">
        <v>10.677178820375335</v>
      </c>
      <c r="X75">
        <v>45.262887507913675</v>
      </c>
      <c r="Y75">
        <v>0</v>
      </c>
      <c r="Z75">
        <v>2.01070584</v>
      </c>
      <c r="AA75">
        <v>4.2899843999999998</v>
      </c>
      <c r="AB75">
        <v>8.0565986800000005</v>
      </c>
      <c r="AC75">
        <v>2.9691613119999998</v>
      </c>
      <c r="AD75">
        <v>5.592902640000001</v>
      </c>
      <c r="AE75">
        <v>15.167135380800001</v>
      </c>
      <c r="AF75">
        <v>2.7224999999999997</v>
      </c>
      <c r="AG75">
        <v>10.8128592</v>
      </c>
      <c r="AH75">
        <v>21.528984360000003</v>
      </c>
      <c r="AI75">
        <v>0</v>
      </c>
      <c r="AJ75">
        <v>0</v>
      </c>
      <c r="AK75">
        <v>15.64986</v>
      </c>
      <c r="AL75">
        <v>0</v>
      </c>
      <c r="AM75">
        <v>3.2392661714285707</v>
      </c>
      <c r="AN75">
        <v>0.95650000000000002</v>
      </c>
      <c r="AO75">
        <v>0</v>
      </c>
      <c r="AP75">
        <v>0.62881728000000003</v>
      </c>
      <c r="AQ75">
        <v>9.7423199999999994</v>
      </c>
      <c r="AR75">
        <v>15.241823999999998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35.537371688548852</v>
      </c>
      <c r="BB75">
        <f t="shared" si="1"/>
        <v>968.34314644169649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578.48829121960512</v>
      </c>
      <c r="M76">
        <v>28.230335812485912</v>
      </c>
      <c r="N76">
        <v>36.236888879136316</v>
      </c>
      <c r="O76">
        <v>0</v>
      </c>
      <c r="P76">
        <v>38.527462230661271</v>
      </c>
      <c r="Q76">
        <v>6.3129621785173988</v>
      </c>
      <c r="R76">
        <v>13.007231173594134</v>
      </c>
      <c r="S76">
        <v>8.0984943418467576</v>
      </c>
      <c r="T76">
        <v>0</v>
      </c>
      <c r="U76">
        <v>107.06751626414761</v>
      </c>
      <c r="V76">
        <v>3.5757333333333339</v>
      </c>
      <c r="W76">
        <v>10.677178820375335</v>
      </c>
      <c r="X76">
        <v>45.262887507913675</v>
      </c>
      <c r="Y76">
        <v>0</v>
      </c>
      <c r="Z76">
        <v>2.01070584</v>
      </c>
      <c r="AA76">
        <v>7.7559040000000001</v>
      </c>
      <c r="AB76">
        <v>8.0565986800000005</v>
      </c>
      <c r="AC76">
        <v>5.9383226239999995</v>
      </c>
      <c r="AD76">
        <v>5.592902640000001</v>
      </c>
      <c r="AE76">
        <v>15.167135380800001</v>
      </c>
      <c r="AF76">
        <v>2.7224999999999997</v>
      </c>
      <c r="AG76">
        <v>10.8128592</v>
      </c>
      <c r="AH76">
        <v>23.591815520000001</v>
      </c>
      <c r="AI76">
        <v>0</v>
      </c>
      <c r="AJ76">
        <v>0</v>
      </c>
      <c r="AK76">
        <v>15.64986</v>
      </c>
      <c r="AL76">
        <v>0</v>
      </c>
      <c r="AM76">
        <v>4.8588992571428573</v>
      </c>
      <c r="AN76">
        <v>0.95650000000000002</v>
      </c>
      <c r="AO76">
        <v>0</v>
      </c>
      <c r="AP76">
        <v>0.62881728000000003</v>
      </c>
      <c r="AQ76">
        <v>9.7423199999999994</v>
      </c>
      <c r="AR76">
        <v>15.241823999999998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35.89553260672664</v>
      </c>
      <c r="BB76">
        <f t="shared" si="1"/>
        <v>978.10253068123302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578.48829121960512</v>
      </c>
      <c r="M77">
        <v>28.230335812485912</v>
      </c>
      <c r="N77">
        <v>36.236888879136316</v>
      </c>
      <c r="O77">
        <v>0</v>
      </c>
      <c r="P77">
        <v>38.527462230661271</v>
      </c>
      <c r="Q77">
        <v>6.3129621785173988</v>
      </c>
      <c r="R77">
        <v>13.007231173594134</v>
      </c>
      <c r="S77">
        <v>8.0984943418467576</v>
      </c>
      <c r="T77">
        <v>0</v>
      </c>
      <c r="U77">
        <v>107.06751626414761</v>
      </c>
      <c r="V77">
        <v>3.5757333333333339</v>
      </c>
      <c r="W77">
        <v>10.677178820375335</v>
      </c>
      <c r="X77">
        <v>45.262887507913675</v>
      </c>
      <c r="Y77">
        <v>0</v>
      </c>
      <c r="Z77">
        <v>2.01070584</v>
      </c>
      <c r="AA77">
        <v>11.633856</v>
      </c>
      <c r="AB77">
        <v>8.0565986800000005</v>
      </c>
      <c r="AC77">
        <v>5.9383226239999995</v>
      </c>
      <c r="AD77">
        <v>5.592902640000001</v>
      </c>
      <c r="AE77">
        <v>15.167135380800001</v>
      </c>
      <c r="AF77">
        <v>5.4450000000000012</v>
      </c>
      <c r="AG77">
        <v>10.8128592</v>
      </c>
      <c r="AH77">
        <v>28.705312479999996</v>
      </c>
      <c r="AI77">
        <v>0.78111279999999994</v>
      </c>
      <c r="AJ77">
        <v>0</v>
      </c>
      <c r="AK77">
        <v>15.64986</v>
      </c>
      <c r="AL77">
        <v>0</v>
      </c>
      <c r="AM77">
        <v>4.8588992571428573</v>
      </c>
      <c r="AN77">
        <v>0.95650000000000002</v>
      </c>
      <c r="AO77">
        <v>0</v>
      </c>
      <c r="AP77">
        <v>0.62881728000000003</v>
      </c>
      <c r="AQ77">
        <v>9.7423199999999994</v>
      </c>
      <c r="AR77">
        <v>15.241823999999998</v>
      </c>
      <c r="AS77">
        <v>9.4922692800000004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36.327455162249549</v>
      </c>
      <c r="BB77">
        <f t="shared" si="1"/>
        <v>989.87182206131035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578.48829121960512</v>
      </c>
      <c r="M78">
        <v>28.230335812485912</v>
      </c>
      <c r="N78">
        <v>36.236888879136316</v>
      </c>
      <c r="O78">
        <v>0</v>
      </c>
      <c r="P78">
        <v>38.527462230661271</v>
      </c>
      <c r="Q78">
        <v>6.3129621785173988</v>
      </c>
      <c r="R78">
        <v>13.007231173594134</v>
      </c>
      <c r="S78">
        <v>8.0984943418467576</v>
      </c>
      <c r="T78">
        <v>0</v>
      </c>
      <c r="U78">
        <v>107.06751626414761</v>
      </c>
      <c r="V78">
        <v>3.5757333333333339</v>
      </c>
      <c r="W78">
        <v>10.677178820375335</v>
      </c>
      <c r="X78">
        <v>45.262887507913675</v>
      </c>
      <c r="Y78">
        <v>0</v>
      </c>
      <c r="Z78">
        <v>4.0214116799999999</v>
      </c>
      <c r="AA78">
        <v>11.633856</v>
      </c>
      <c r="AB78">
        <v>12.121704815999999</v>
      </c>
      <c r="AC78">
        <v>8.9164694943999994</v>
      </c>
      <c r="AD78">
        <v>5.592902640000001</v>
      </c>
      <c r="AE78">
        <v>15.167135380800001</v>
      </c>
      <c r="AF78">
        <v>5.4450000000000012</v>
      </c>
      <c r="AG78">
        <v>10.8128592</v>
      </c>
      <c r="AH78">
        <v>35.881640599999997</v>
      </c>
      <c r="AI78">
        <v>2.3433383999999999</v>
      </c>
      <c r="AJ78">
        <v>0</v>
      </c>
      <c r="AK78">
        <v>15.64986</v>
      </c>
      <c r="AL78">
        <v>0</v>
      </c>
      <c r="AM78">
        <v>4.8588992571428573</v>
      </c>
      <c r="AN78">
        <v>0.95650000000000002</v>
      </c>
      <c r="AO78">
        <v>0</v>
      </c>
      <c r="AP78">
        <v>0.62881728000000003</v>
      </c>
      <c r="AQ78">
        <v>9.7423199999999994</v>
      </c>
      <c r="AR78">
        <v>15.241823999999998</v>
      </c>
      <c r="AS78">
        <v>9.4922692800000004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36.957309733049556</v>
      </c>
      <c r="BB78">
        <f t="shared" si="1"/>
        <v>1007.0344800569104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578.48829121960512</v>
      </c>
      <c r="M79">
        <v>28.230335812485912</v>
      </c>
      <c r="N79">
        <v>36.236888879136316</v>
      </c>
      <c r="O79">
        <v>0</v>
      </c>
      <c r="P79">
        <v>38.527462230661271</v>
      </c>
      <c r="Q79">
        <v>6.3129621785173988</v>
      </c>
      <c r="R79">
        <v>13.007231173594134</v>
      </c>
      <c r="S79">
        <v>8.0984943418467576</v>
      </c>
      <c r="T79">
        <v>0</v>
      </c>
      <c r="U79">
        <v>107.06751626414761</v>
      </c>
      <c r="V79">
        <v>3.5757333333333339</v>
      </c>
      <c r="W79">
        <v>10.677178820375335</v>
      </c>
      <c r="X79">
        <v>45.262887507913675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8.4088075343999993</v>
      </c>
      <c r="AE79">
        <v>15.167135380800001</v>
      </c>
      <c r="AF79">
        <v>9.0749999999999975</v>
      </c>
      <c r="AG79">
        <v>10.8128592</v>
      </c>
      <c r="AH79">
        <v>43.057968719999998</v>
      </c>
      <c r="AI79">
        <v>15.231699599999999</v>
      </c>
      <c r="AJ79">
        <v>0</v>
      </c>
      <c r="AK79">
        <v>15.64986</v>
      </c>
      <c r="AL79">
        <v>0</v>
      </c>
      <c r="AM79">
        <v>4.8588992571428573</v>
      </c>
      <c r="AN79">
        <v>0.95650000000000002</v>
      </c>
      <c r="AO79">
        <v>0</v>
      </c>
      <c r="AP79">
        <v>1.9257529200000001</v>
      </c>
      <c r="AQ79">
        <v>9.7423199999999994</v>
      </c>
      <c r="AR79">
        <v>15.241823999999998</v>
      </c>
      <c r="AS79">
        <v>9.4922692800000004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38.058795473608562</v>
      </c>
      <c r="BB79">
        <f t="shared" si="1"/>
        <v>1037.0484049547513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578.48829121960512</v>
      </c>
      <c r="M80">
        <v>28.230335812485912</v>
      </c>
      <c r="N80">
        <v>36.236888879136316</v>
      </c>
      <c r="O80">
        <v>0</v>
      </c>
      <c r="P80">
        <v>38.527462230661271</v>
      </c>
      <c r="Q80">
        <v>6.3129621785173988</v>
      </c>
      <c r="R80">
        <v>13.007231173594134</v>
      </c>
      <c r="S80">
        <v>8.0984943418467576</v>
      </c>
      <c r="T80">
        <v>0</v>
      </c>
      <c r="U80">
        <v>107.06751626414761</v>
      </c>
      <c r="V80">
        <v>3.5757333333333339</v>
      </c>
      <c r="W80">
        <v>10.677178820375335</v>
      </c>
      <c r="X80">
        <v>45.262887507913675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8.4088075343999993</v>
      </c>
      <c r="AE80">
        <v>15.167135380800001</v>
      </c>
      <c r="AF80">
        <v>9.0749999999999975</v>
      </c>
      <c r="AG80">
        <v>10.8128592</v>
      </c>
      <c r="AH80">
        <v>43.057968719999998</v>
      </c>
      <c r="AI80">
        <v>15.231699599999999</v>
      </c>
      <c r="AJ80">
        <v>0</v>
      </c>
      <c r="AK80">
        <v>15.64986</v>
      </c>
      <c r="AL80">
        <v>0</v>
      </c>
      <c r="AM80">
        <v>4.8588992571428573</v>
      </c>
      <c r="AN80">
        <v>0.95650000000000002</v>
      </c>
      <c r="AO80">
        <v>0</v>
      </c>
      <c r="AP80">
        <v>1.9257529200000001</v>
      </c>
      <c r="AQ80">
        <v>9.7423199999999994</v>
      </c>
      <c r="AR80">
        <v>15.241823999999998</v>
      </c>
      <c r="AS80">
        <v>9.4922692800000004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38.058795473608562</v>
      </c>
      <c r="BB80">
        <f t="shared" si="1"/>
        <v>1037.0484049547513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9.413199116397724</v>
      </c>
      <c r="L81">
        <v>578.48829121960512</v>
      </c>
      <c r="M81">
        <v>28.230335812485912</v>
      </c>
      <c r="N81">
        <v>36.236888879136316</v>
      </c>
      <c r="O81">
        <v>0</v>
      </c>
      <c r="P81">
        <v>38.527462230661271</v>
      </c>
      <c r="Q81">
        <v>6.3129621785173988</v>
      </c>
      <c r="R81">
        <v>13.007231173594134</v>
      </c>
      <c r="S81">
        <v>8.0984943418467576</v>
      </c>
      <c r="T81">
        <v>0</v>
      </c>
      <c r="U81">
        <v>107.06751626414761</v>
      </c>
      <c r="V81">
        <v>3.5757333333333339</v>
      </c>
      <c r="W81">
        <v>10.677178820375335</v>
      </c>
      <c r="X81">
        <v>45.262887507913675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8.4088075343999993</v>
      </c>
      <c r="AE81">
        <v>15.167135380800001</v>
      </c>
      <c r="AF81">
        <v>9.0749999999999975</v>
      </c>
      <c r="AG81">
        <v>10.8128592</v>
      </c>
      <c r="AH81">
        <v>43.057968719999998</v>
      </c>
      <c r="AI81">
        <v>15.231699599999999</v>
      </c>
      <c r="AJ81">
        <v>0</v>
      </c>
      <c r="AK81">
        <v>15.64986</v>
      </c>
      <c r="AL81">
        <v>0</v>
      </c>
      <c r="AM81">
        <v>4.8588992571428573</v>
      </c>
      <c r="AN81">
        <v>0.95650000000000002</v>
      </c>
      <c r="AO81">
        <v>0</v>
      </c>
      <c r="AP81">
        <v>1.9257529200000001</v>
      </c>
      <c r="AQ81">
        <v>9.7423199999999994</v>
      </c>
      <c r="AR81">
        <v>15.241823999999998</v>
      </c>
      <c r="AS81">
        <v>9.4922692800000004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38.392022729001262</v>
      </c>
      <c r="BB81">
        <f t="shared" si="1"/>
        <v>1046.1283768157566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9.413199116397724</v>
      </c>
      <c r="L82">
        <v>578.48829121960512</v>
      </c>
      <c r="M82">
        <v>28.230335812485912</v>
      </c>
      <c r="N82">
        <v>36.236888879136316</v>
      </c>
      <c r="O82">
        <v>0</v>
      </c>
      <c r="P82">
        <v>38.527462230661271</v>
      </c>
      <c r="Q82">
        <v>6.3129621785173988</v>
      </c>
      <c r="R82">
        <v>13.007231173594134</v>
      </c>
      <c r="S82">
        <v>8.0984943418467576</v>
      </c>
      <c r="T82">
        <v>0</v>
      </c>
      <c r="U82">
        <v>107.06751626414761</v>
      </c>
      <c r="V82">
        <v>3.5757333333333339</v>
      </c>
      <c r="W82">
        <v>10.677178820375335</v>
      </c>
      <c r="X82">
        <v>45.262887507913675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8.4088075343999993</v>
      </c>
      <c r="AE82">
        <v>15.167135380800001</v>
      </c>
      <c r="AF82">
        <v>9.0749999999999975</v>
      </c>
      <c r="AG82">
        <v>10.8128592</v>
      </c>
      <c r="AH82">
        <v>43.057968719999998</v>
      </c>
      <c r="AI82">
        <v>15.231699599999999</v>
      </c>
      <c r="AJ82">
        <v>0</v>
      </c>
      <c r="AK82">
        <v>15.64986</v>
      </c>
      <c r="AL82">
        <v>0</v>
      </c>
      <c r="AM82">
        <v>4.8588992571428573</v>
      </c>
      <c r="AN82">
        <v>0.95650000000000002</v>
      </c>
      <c r="AO82">
        <v>0</v>
      </c>
      <c r="AP82">
        <v>1.9257529200000001</v>
      </c>
      <c r="AQ82">
        <v>9.7423199999999994</v>
      </c>
      <c r="AR82">
        <v>15.241823999999998</v>
      </c>
      <c r="AS82">
        <v>9.4922692800000004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38.392022729001262</v>
      </c>
      <c r="BB82">
        <f t="shared" si="1"/>
        <v>1046.1283768157566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9.413199116397724</v>
      </c>
      <c r="L83">
        <v>578.48829121960512</v>
      </c>
      <c r="M83">
        <v>28.230335812485912</v>
      </c>
      <c r="N83">
        <v>36.236888879136316</v>
      </c>
      <c r="O83">
        <v>0</v>
      </c>
      <c r="P83">
        <v>38.527462230661271</v>
      </c>
      <c r="Q83">
        <v>6.3129621785173988</v>
      </c>
      <c r="R83">
        <v>13.007231173594134</v>
      </c>
      <c r="S83">
        <v>8.0984943418467576</v>
      </c>
      <c r="T83">
        <v>0</v>
      </c>
      <c r="U83">
        <v>107.06751626414761</v>
      </c>
      <c r="V83">
        <v>3.5757333333333339</v>
      </c>
      <c r="W83">
        <v>10.677178820375335</v>
      </c>
      <c r="X83">
        <v>45.262887507913675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8.4088075343999993</v>
      </c>
      <c r="AE83">
        <v>15.167135380800001</v>
      </c>
      <c r="AF83">
        <v>9.0749999999999975</v>
      </c>
      <c r="AG83">
        <v>10.8128592</v>
      </c>
      <c r="AH83">
        <v>43.057968719999998</v>
      </c>
      <c r="AI83">
        <v>15.231699599999999</v>
      </c>
      <c r="AJ83">
        <v>0</v>
      </c>
      <c r="AK83">
        <v>15.64986</v>
      </c>
      <c r="AL83">
        <v>0</v>
      </c>
      <c r="AM83">
        <v>4.8588992571428573</v>
      </c>
      <c r="AN83">
        <v>0.95650000000000002</v>
      </c>
      <c r="AO83">
        <v>0</v>
      </c>
      <c r="AP83">
        <v>1.9257529200000001</v>
      </c>
      <c r="AQ83">
        <v>9.7423199999999994</v>
      </c>
      <c r="AR83">
        <v>15.241823999999998</v>
      </c>
      <c r="AS83">
        <v>9.4922692800000004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38.392022729001262</v>
      </c>
      <c r="BB83">
        <f t="shared" si="1"/>
        <v>1046.1283768157566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9.413199116397724</v>
      </c>
      <c r="L84">
        <v>578.48829121960512</v>
      </c>
      <c r="M84">
        <v>28.230335812485912</v>
      </c>
      <c r="N84">
        <v>36.236888879136316</v>
      </c>
      <c r="O84">
        <v>0</v>
      </c>
      <c r="P84">
        <v>38.527462230661271</v>
      </c>
      <c r="Q84">
        <v>6.3129621785173988</v>
      </c>
      <c r="R84">
        <v>13.007231173594134</v>
      </c>
      <c r="S84">
        <v>8.0984943418467576</v>
      </c>
      <c r="T84">
        <v>0</v>
      </c>
      <c r="U84">
        <v>107.06751626414761</v>
      </c>
      <c r="V84">
        <v>3.5757333333333339</v>
      </c>
      <c r="W84">
        <v>10.677178820375335</v>
      </c>
      <c r="X84">
        <v>45.262887507913675</v>
      </c>
      <c r="Y84">
        <v>0</v>
      </c>
      <c r="Z84">
        <v>6.0321175200000008</v>
      </c>
      <c r="AA84">
        <v>12.409446399999998</v>
      </c>
      <c r="AB84">
        <v>12.121704815999999</v>
      </c>
      <c r="AC84">
        <v>8.9164694943999994</v>
      </c>
      <c r="AD84">
        <v>8.4088075343999993</v>
      </c>
      <c r="AE84">
        <v>15.167135380800001</v>
      </c>
      <c r="AF84">
        <v>9.0749999999999975</v>
      </c>
      <c r="AG84">
        <v>10.8128592</v>
      </c>
      <c r="AH84">
        <v>43.057968719999998</v>
      </c>
      <c r="AI84">
        <v>10.154466399999999</v>
      </c>
      <c r="AJ84">
        <v>0</v>
      </c>
      <c r="AK84">
        <v>15.64986</v>
      </c>
      <c r="AL84">
        <v>0</v>
      </c>
      <c r="AM84">
        <v>4.8588992571428573</v>
      </c>
      <c r="AN84">
        <v>0.95650000000000002</v>
      </c>
      <c r="AO84">
        <v>0</v>
      </c>
      <c r="AP84">
        <v>1.9257529200000001</v>
      </c>
      <c r="AQ84">
        <v>9.7423199999999994</v>
      </c>
      <c r="AR84">
        <v>15.241823999999998</v>
      </c>
      <c r="AS84">
        <v>9.4922692800000004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38.193824406601259</v>
      </c>
      <c r="BB84">
        <f t="shared" si="1"/>
        <v>1040.7277573941567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9.413199116397724</v>
      </c>
      <c r="L85">
        <v>578.48829121960512</v>
      </c>
      <c r="M85">
        <v>28.230335812485912</v>
      </c>
      <c r="N85">
        <v>36.236888879136316</v>
      </c>
      <c r="O85">
        <v>0</v>
      </c>
      <c r="P85">
        <v>38.527462230661271</v>
      </c>
      <c r="Q85">
        <v>6.3129621785173988</v>
      </c>
      <c r="R85">
        <v>13.007231173594134</v>
      </c>
      <c r="S85">
        <v>8.0984943418467576</v>
      </c>
      <c r="T85">
        <v>0</v>
      </c>
      <c r="U85">
        <v>107.06751626414761</v>
      </c>
      <c r="V85">
        <v>3.5757333333333339</v>
      </c>
      <c r="W85">
        <v>10.677178820375335</v>
      </c>
      <c r="X85">
        <v>45.262887507913675</v>
      </c>
      <c r="Y85">
        <v>0</v>
      </c>
      <c r="Z85">
        <v>6.0321175200000008</v>
      </c>
      <c r="AA85">
        <v>12.118600000000001</v>
      </c>
      <c r="AB85">
        <v>12.121704815999999</v>
      </c>
      <c r="AC85">
        <v>8.9164694943999994</v>
      </c>
      <c r="AD85">
        <v>8.4088075343999993</v>
      </c>
      <c r="AE85">
        <v>15.167135380800001</v>
      </c>
      <c r="AF85">
        <v>9.0749999999999975</v>
      </c>
      <c r="AG85">
        <v>10.8128592</v>
      </c>
      <c r="AH85">
        <v>43.057968719999998</v>
      </c>
      <c r="AI85">
        <v>1.5622256000000001</v>
      </c>
      <c r="AJ85">
        <v>0</v>
      </c>
      <c r="AK85">
        <v>15.64986</v>
      </c>
      <c r="AL85">
        <v>0</v>
      </c>
      <c r="AM85">
        <v>4.8588992571428573</v>
      </c>
      <c r="AN85">
        <v>0.95650000000000002</v>
      </c>
      <c r="AO85">
        <v>0</v>
      </c>
      <c r="AP85">
        <v>0.62881728000000003</v>
      </c>
      <c r="AQ85">
        <v>9.7423199999999994</v>
      </c>
      <c r="AR85">
        <v>15.241823999999998</v>
      </c>
      <c r="AS85">
        <v>9.4922692800000004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37.833451911001262</v>
      </c>
      <c r="BB85">
        <f t="shared" si="1"/>
        <v>1030.9081070497566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9.413199116397724</v>
      </c>
      <c r="L86">
        <v>578.48829121960512</v>
      </c>
      <c r="M86">
        <v>28.230335812485912</v>
      </c>
      <c r="N86">
        <v>36.236888879136316</v>
      </c>
      <c r="O86">
        <v>0</v>
      </c>
      <c r="P86">
        <v>38.527462230661271</v>
      </c>
      <c r="Q86">
        <v>6.3129621785173988</v>
      </c>
      <c r="R86">
        <v>13.007231173594134</v>
      </c>
      <c r="S86">
        <v>8.0984943418467576</v>
      </c>
      <c r="T86">
        <v>0</v>
      </c>
      <c r="U86">
        <v>107.06751626414761</v>
      </c>
      <c r="V86">
        <v>3.5757333333333339</v>
      </c>
      <c r="W86">
        <v>10.677178820375335</v>
      </c>
      <c r="X86">
        <v>45.262887507913675</v>
      </c>
      <c r="Y86">
        <v>0</v>
      </c>
      <c r="Z86">
        <v>6.0321175200000008</v>
      </c>
      <c r="AA86">
        <v>11.633856</v>
      </c>
      <c r="AB86">
        <v>12.121704815999999</v>
      </c>
      <c r="AC86">
        <v>8.9164694943999994</v>
      </c>
      <c r="AD86">
        <v>8.4088075343999993</v>
      </c>
      <c r="AE86">
        <v>15.167135380800001</v>
      </c>
      <c r="AF86">
        <v>9.0749999999999975</v>
      </c>
      <c r="AG86">
        <v>10.8128592</v>
      </c>
      <c r="AH86">
        <v>43.057968719999998</v>
      </c>
      <c r="AI86">
        <v>0.78111279999999994</v>
      </c>
      <c r="AJ86">
        <v>0</v>
      </c>
      <c r="AK86">
        <v>15.64986</v>
      </c>
      <c r="AL86">
        <v>0</v>
      </c>
      <c r="AM86">
        <v>4.8588992571428573</v>
      </c>
      <c r="AN86">
        <v>0.95650000000000002</v>
      </c>
      <c r="AO86">
        <v>0</v>
      </c>
      <c r="AP86">
        <v>0.62881728000000003</v>
      </c>
      <c r="AQ86">
        <v>9.7423199999999994</v>
      </c>
      <c r="AR86">
        <v>15.241823999999998</v>
      </c>
      <c r="AS86">
        <v>9.4922692800000004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37.788640396201274</v>
      </c>
      <c r="BB86">
        <f t="shared" si="1"/>
        <v>1029.6870617645566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9.413199116397724</v>
      </c>
      <c r="L87">
        <v>578.48829121960512</v>
      </c>
      <c r="M87">
        <v>28.230335812485912</v>
      </c>
      <c r="N87">
        <v>36.236888879136316</v>
      </c>
      <c r="O87">
        <v>0</v>
      </c>
      <c r="P87">
        <v>38.527462230661271</v>
      </c>
      <c r="Q87">
        <v>6.3129621785173988</v>
      </c>
      <c r="R87">
        <v>13.007231173594134</v>
      </c>
      <c r="S87">
        <v>8.0984943418467576</v>
      </c>
      <c r="T87">
        <v>0</v>
      </c>
      <c r="U87">
        <v>107.06751626414761</v>
      </c>
      <c r="V87">
        <v>3.5757333333333339</v>
      </c>
      <c r="W87">
        <v>12.108102995270626</v>
      </c>
      <c r="X87">
        <v>45.262887507913675</v>
      </c>
      <c r="Y87">
        <v>0</v>
      </c>
      <c r="Z87">
        <v>2.01070584</v>
      </c>
      <c r="AA87">
        <v>8.6042059999999996</v>
      </c>
      <c r="AB87">
        <v>8.0565986800000005</v>
      </c>
      <c r="AC87">
        <v>5.9383226239999995</v>
      </c>
      <c r="AD87">
        <v>5.592902640000001</v>
      </c>
      <c r="AE87">
        <v>15.167135380800001</v>
      </c>
      <c r="AF87">
        <v>8.1674999999999986</v>
      </c>
      <c r="AG87">
        <v>10.8128592</v>
      </c>
      <c r="AH87">
        <v>35.881640599999997</v>
      </c>
      <c r="AI87">
        <v>0</v>
      </c>
      <c r="AJ87">
        <v>0</v>
      </c>
      <c r="AK87">
        <v>15.64986</v>
      </c>
      <c r="AL87">
        <v>0</v>
      </c>
      <c r="AM87">
        <v>4.8588992571428573</v>
      </c>
      <c r="AN87">
        <v>0.95650000000000002</v>
      </c>
      <c r="AO87">
        <v>0</v>
      </c>
      <c r="AP87">
        <v>0.15720432000000001</v>
      </c>
      <c r="AQ87">
        <v>9.7423199999999994</v>
      </c>
      <c r="AR87">
        <v>15.241823999999998</v>
      </c>
      <c r="AS87">
        <v>9.4922692800000004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36.910159667845626</v>
      </c>
      <c r="BB87">
        <f t="shared" si="1"/>
        <v>1005.7496932070073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9.413199116397724</v>
      </c>
      <c r="L88">
        <v>578.48829121960512</v>
      </c>
      <c r="M88">
        <v>28.230335812485912</v>
      </c>
      <c r="N88">
        <v>36.236888879136316</v>
      </c>
      <c r="O88">
        <v>0</v>
      </c>
      <c r="P88">
        <v>38.527462230661271</v>
      </c>
      <c r="Q88">
        <v>6.3129621785173988</v>
      </c>
      <c r="R88">
        <v>13.007231173594134</v>
      </c>
      <c r="S88">
        <v>8.0984943418467576</v>
      </c>
      <c r="T88">
        <v>0</v>
      </c>
      <c r="U88">
        <v>107.06751626414761</v>
      </c>
      <c r="V88">
        <v>3.5757333333333339</v>
      </c>
      <c r="W88">
        <v>12.659632253202714</v>
      </c>
      <c r="X88">
        <v>45.262887507913675</v>
      </c>
      <c r="Y88">
        <v>0</v>
      </c>
      <c r="Z88">
        <v>2.01070584</v>
      </c>
      <c r="AA88">
        <v>8.6042059999999996</v>
      </c>
      <c r="AB88">
        <v>8.0565986800000005</v>
      </c>
      <c r="AC88">
        <v>5.9383226239999995</v>
      </c>
      <c r="AD88">
        <v>5.592902640000001</v>
      </c>
      <c r="AE88">
        <v>15.167135380800001</v>
      </c>
      <c r="AF88">
        <v>8.1674999999999986</v>
      </c>
      <c r="AG88">
        <v>10.8128592</v>
      </c>
      <c r="AH88">
        <v>35.881640599999997</v>
      </c>
      <c r="AI88">
        <v>0</v>
      </c>
      <c r="AJ88">
        <v>0</v>
      </c>
      <c r="AK88">
        <v>15.64986</v>
      </c>
      <c r="AL88">
        <v>0</v>
      </c>
      <c r="AM88">
        <v>4.8588992571428573</v>
      </c>
      <c r="AN88">
        <v>0.95650000000000002</v>
      </c>
      <c r="AO88">
        <v>0</v>
      </c>
      <c r="AP88">
        <v>0.15720432000000001</v>
      </c>
      <c r="AQ88">
        <v>9.7423199999999994</v>
      </c>
      <c r="AR88">
        <v>15.241823999999998</v>
      </c>
      <c r="AS88">
        <v>9.4922692800000004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36.929683680893667</v>
      </c>
      <c r="BB88">
        <f t="shared" si="1"/>
        <v>1006.2816984518914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9.413199116397724</v>
      </c>
      <c r="L89">
        <v>578.48829121960512</v>
      </c>
      <c r="M89">
        <v>28.230335812485912</v>
      </c>
      <c r="N89">
        <v>36.236888879136316</v>
      </c>
      <c r="O89">
        <v>0</v>
      </c>
      <c r="P89">
        <v>38.527462230661271</v>
      </c>
      <c r="Q89">
        <v>6.3129621785173988</v>
      </c>
      <c r="R89">
        <v>13.007231173594134</v>
      </c>
      <c r="S89">
        <v>8.0984943418467576</v>
      </c>
      <c r="T89">
        <v>0</v>
      </c>
      <c r="U89">
        <v>107.06751626414761</v>
      </c>
      <c r="V89">
        <v>3.5757333333333339</v>
      </c>
      <c r="W89">
        <v>12.659632253202714</v>
      </c>
      <c r="X89">
        <v>45.262887507913675</v>
      </c>
      <c r="Y89">
        <v>0</v>
      </c>
      <c r="Z89">
        <v>2.01070584</v>
      </c>
      <c r="AA89">
        <v>8.6042059999999996</v>
      </c>
      <c r="AB89">
        <v>8.0565986800000005</v>
      </c>
      <c r="AC89">
        <v>5.9383226239999995</v>
      </c>
      <c r="AD89">
        <v>5.592902640000001</v>
      </c>
      <c r="AE89">
        <v>15.167135380800001</v>
      </c>
      <c r="AF89">
        <v>8.1674999999999986</v>
      </c>
      <c r="AG89">
        <v>10.8128592</v>
      </c>
      <c r="AH89">
        <v>35.881640599999997</v>
      </c>
      <c r="AI89">
        <v>0</v>
      </c>
      <c r="AJ89">
        <v>0</v>
      </c>
      <c r="AK89">
        <v>15.64986</v>
      </c>
      <c r="AL89">
        <v>0</v>
      </c>
      <c r="AM89">
        <v>4.8588992571428573</v>
      </c>
      <c r="AN89">
        <v>0.95650000000000002</v>
      </c>
      <c r="AO89">
        <v>4.5099599999999995E-4</v>
      </c>
      <c r="AP89">
        <v>0.15720432000000001</v>
      </c>
      <c r="AQ89">
        <v>9.7423199999999994</v>
      </c>
      <c r="AR89">
        <v>15.241823999999998</v>
      </c>
      <c r="AS89">
        <v>9.4922692800000004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36.929699634493666</v>
      </c>
      <c r="BB89">
        <f t="shared" si="1"/>
        <v>1006.2821334942913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9.413199116397724</v>
      </c>
      <c r="L90">
        <v>578.48829121960512</v>
      </c>
      <c r="M90">
        <v>28.230335812485912</v>
      </c>
      <c r="N90">
        <v>36.236888879136316</v>
      </c>
      <c r="O90">
        <v>0</v>
      </c>
      <c r="P90">
        <v>38.527462230661271</v>
      </c>
      <c r="Q90">
        <v>6.3129621785173988</v>
      </c>
      <c r="R90">
        <v>13.007231173594134</v>
      </c>
      <c r="S90">
        <v>8.0984943418467576</v>
      </c>
      <c r="T90">
        <v>0</v>
      </c>
      <c r="U90">
        <v>107.06751626414761</v>
      </c>
      <c r="V90">
        <v>3.5757333333333339</v>
      </c>
      <c r="W90">
        <v>13.218348568679334</v>
      </c>
      <c r="X90">
        <v>45.262887507913675</v>
      </c>
      <c r="Y90">
        <v>0</v>
      </c>
      <c r="Z90">
        <v>2.01070584</v>
      </c>
      <c r="AA90">
        <v>8.6042059999999996</v>
      </c>
      <c r="AB90">
        <v>8.0565986800000005</v>
      </c>
      <c r="AC90">
        <v>5.9383226239999995</v>
      </c>
      <c r="AD90">
        <v>5.592902640000001</v>
      </c>
      <c r="AE90">
        <v>15.167135380800001</v>
      </c>
      <c r="AF90">
        <v>8.1674999999999986</v>
      </c>
      <c r="AG90">
        <v>10.8128592</v>
      </c>
      <c r="AH90">
        <v>35.881640599999997</v>
      </c>
      <c r="AI90">
        <v>0</v>
      </c>
      <c r="AJ90">
        <v>0</v>
      </c>
      <c r="AK90">
        <v>15.64986</v>
      </c>
      <c r="AL90">
        <v>0</v>
      </c>
      <c r="AM90">
        <v>4.8588992571428573</v>
      </c>
      <c r="AN90">
        <v>0.95650000000000002</v>
      </c>
      <c r="AO90">
        <v>6.1064858399999998E-2</v>
      </c>
      <c r="AP90">
        <v>0.15720432000000001</v>
      </c>
      <c r="AQ90">
        <v>9.7423199999999994</v>
      </c>
      <c r="AR90">
        <v>15.241823999999998</v>
      </c>
      <c r="AS90">
        <v>9.4922692800000004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36.9516241352866</v>
      </c>
      <c r="BB90">
        <f t="shared" si="1"/>
        <v>1006.8795391713749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9.413199116397724</v>
      </c>
      <c r="L91">
        <v>578.48829121960512</v>
      </c>
      <c r="M91">
        <v>28.230335812485912</v>
      </c>
      <c r="N91">
        <v>36.236888879136316</v>
      </c>
      <c r="O91">
        <v>0</v>
      </c>
      <c r="P91">
        <v>38.527462230661271</v>
      </c>
      <c r="Q91">
        <v>6.3129621785173988</v>
      </c>
      <c r="R91">
        <v>13.007231173594134</v>
      </c>
      <c r="S91">
        <v>8.0984943418467576</v>
      </c>
      <c r="T91">
        <v>0</v>
      </c>
      <c r="U91">
        <v>107.06751626414761</v>
      </c>
      <c r="V91">
        <v>3.5757333333333339</v>
      </c>
      <c r="W91">
        <v>13.218348568679334</v>
      </c>
      <c r="X91">
        <v>45.262887507913675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8.4088075343999993</v>
      </c>
      <c r="AE91">
        <v>15.167135380800001</v>
      </c>
      <c r="AF91">
        <v>9.0749999999999975</v>
      </c>
      <c r="AG91">
        <v>10.8128592</v>
      </c>
      <c r="AH91">
        <v>43.057968719999998</v>
      </c>
      <c r="AI91">
        <v>0</v>
      </c>
      <c r="AJ91">
        <v>0</v>
      </c>
      <c r="AK91">
        <v>15.64986</v>
      </c>
      <c r="AL91">
        <v>0</v>
      </c>
      <c r="AM91">
        <v>4.8588992571428573</v>
      </c>
      <c r="AN91">
        <v>0.95650000000000002</v>
      </c>
      <c r="AO91">
        <v>7.3331949600000015E-2</v>
      </c>
      <c r="AP91">
        <v>0.39301079999999999</v>
      </c>
      <c r="AQ91">
        <v>9.7423199999999994</v>
      </c>
      <c r="AR91">
        <v>15.241823999999998</v>
      </c>
      <c r="AS91">
        <v>9.4922692800000004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37.891114562327566</v>
      </c>
      <c r="BB91">
        <f t="shared" si="1"/>
        <v>1032.4793449603342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9.413199116397724</v>
      </c>
      <c r="L92">
        <v>578.48829121960512</v>
      </c>
      <c r="M92">
        <v>28.230335812485912</v>
      </c>
      <c r="N92">
        <v>36.236888879136316</v>
      </c>
      <c r="O92">
        <v>0</v>
      </c>
      <c r="P92">
        <v>38.527462230661271</v>
      </c>
      <c r="Q92">
        <v>6.3129621785173988</v>
      </c>
      <c r="R92">
        <v>13.007231173594134</v>
      </c>
      <c r="S92">
        <v>8.0984943418467576</v>
      </c>
      <c r="T92">
        <v>0</v>
      </c>
      <c r="U92">
        <v>107.06751626414761</v>
      </c>
      <c r="V92">
        <v>3.5757333333333339</v>
      </c>
      <c r="W92">
        <v>13.218348568679334</v>
      </c>
      <c r="X92">
        <v>45.262887507913675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8.4088075343999993</v>
      </c>
      <c r="AE92">
        <v>15.167135380800001</v>
      </c>
      <c r="AF92">
        <v>9.0749999999999975</v>
      </c>
      <c r="AG92">
        <v>10.8128592</v>
      </c>
      <c r="AH92">
        <v>43.057968719999998</v>
      </c>
      <c r="AI92">
        <v>0</v>
      </c>
      <c r="AJ92">
        <v>0</v>
      </c>
      <c r="AK92">
        <v>15.64986</v>
      </c>
      <c r="AL92">
        <v>0</v>
      </c>
      <c r="AM92">
        <v>4.8588992571428573</v>
      </c>
      <c r="AN92">
        <v>0.95650000000000002</v>
      </c>
      <c r="AO92">
        <v>0.11058421919999997</v>
      </c>
      <c r="AP92">
        <v>0.39301079999999999</v>
      </c>
      <c r="AQ92">
        <v>9.7423199999999994</v>
      </c>
      <c r="AR92">
        <v>15.241823999999998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37.902835549527573</v>
      </c>
      <c r="BB92">
        <f t="shared" si="1"/>
        <v>1032.7987240671343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9.413199116397724</v>
      </c>
      <c r="L93">
        <v>578.48829121960512</v>
      </c>
      <c r="M93">
        <v>28.230335812485912</v>
      </c>
      <c r="N93">
        <v>36.236888879136316</v>
      </c>
      <c r="O93">
        <v>0</v>
      </c>
      <c r="P93">
        <v>38.527462230661271</v>
      </c>
      <c r="Q93">
        <v>6.3129621785173988</v>
      </c>
      <c r="R93">
        <v>13.007231173594134</v>
      </c>
      <c r="S93">
        <v>8.0984943418467576</v>
      </c>
      <c r="T93">
        <v>0</v>
      </c>
      <c r="U93">
        <v>107.06751626414761</v>
      </c>
      <c r="V93">
        <v>3.5757333333333339</v>
      </c>
      <c r="W93">
        <v>13.218348568679334</v>
      </c>
      <c r="X93">
        <v>45.262887507913675</v>
      </c>
      <c r="Y93">
        <v>0</v>
      </c>
      <c r="Z93">
        <v>4.0214116799999999</v>
      </c>
      <c r="AA93">
        <v>12.931030944000002</v>
      </c>
      <c r="AB93">
        <v>12.121704815999999</v>
      </c>
      <c r="AC93">
        <v>8.9164694943999994</v>
      </c>
      <c r="AD93">
        <v>8.4088075343999993</v>
      </c>
      <c r="AE93">
        <v>15.167135380800001</v>
      </c>
      <c r="AF93">
        <v>9.0749999999999975</v>
      </c>
      <c r="AG93">
        <v>10.8128592</v>
      </c>
      <c r="AH93">
        <v>43.057968719999998</v>
      </c>
      <c r="AI93">
        <v>0</v>
      </c>
      <c r="AJ93">
        <v>0</v>
      </c>
      <c r="AK93">
        <v>15.64986</v>
      </c>
      <c r="AL93">
        <v>0</v>
      </c>
      <c r="AM93">
        <v>4.8588992571428573</v>
      </c>
      <c r="AN93">
        <v>0.95650000000000002</v>
      </c>
      <c r="AO93">
        <v>4.5550595999999992E-2</v>
      </c>
      <c r="AP93">
        <v>0.39301079999999999</v>
      </c>
      <c r="AQ93">
        <v>9.7423199999999994</v>
      </c>
      <c r="AR93">
        <v>15.241823999999998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37.829354188327564</v>
      </c>
      <c r="BB93">
        <f t="shared" si="1"/>
        <v>1030.7964659651341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9.413199116397724</v>
      </c>
      <c r="L94">
        <v>578.48829121960512</v>
      </c>
      <c r="M94">
        <v>28.230335812485912</v>
      </c>
      <c r="N94">
        <v>36.236888879136316</v>
      </c>
      <c r="O94">
        <v>0</v>
      </c>
      <c r="P94">
        <v>38.527462230661271</v>
      </c>
      <c r="Q94">
        <v>6.3129621785173988</v>
      </c>
      <c r="R94">
        <v>13.007231173594134</v>
      </c>
      <c r="S94">
        <v>8.0984943418467576</v>
      </c>
      <c r="T94">
        <v>0</v>
      </c>
      <c r="U94">
        <v>107.06751626414761</v>
      </c>
      <c r="V94">
        <v>3.5757333333333339</v>
      </c>
      <c r="W94">
        <v>13.218348568679334</v>
      </c>
      <c r="X94">
        <v>45.262887507913675</v>
      </c>
      <c r="Y94">
        <v>0</v>
      </c>
      <c r="Z94">
        <v>4.0214116799999999</v>
      </c>
      <c r="AA94">
        <v>12.931030944000002</v>
      </c>
      <c r="AB94">
        <v>12.121704815999999</v>
      </c>
      <c r="AC94">
        <v>8.9164694943999994</v>
      </c>
      <c r="AD94">
        <v>8.4088075343999993</v>
      </c>
      <c r="AE94">
        <v>15.167135380800001</v>
      </c>
      <c r="AF94">
        <v>9.0749999999999975</v>
      </c>
      <c r="AG94">
        <v>10.8128592</v>
      </c>
      <c r="AH94">
        <v>43.057968719999998</v>
      </c>
      <c r="AI94">
        <v>0</v>
      </c>
      <c r="AJ94">
        <v>0</v>
      </c>
      <c r="AK94">
        <v>15.64986</v>
      </c>
      <c r="AL94">
        <v>0</v>
      </c>
      <c r="AM94">
        <v>4.8588992571428573</v>
      </c>
      <c r="AN94">
        <v>0.95650000000000002</v>
      </c>
      <c r="AO94">
        <v>7.6488921599999996E-2</v>
      </c>
      <c r="AP94">
        <v>0.39301079999999999</v>
      </c>
      <c r="AQ94">
        <v>9.7423199999999994</v>
      </c>
      <c r="AR94">
        <v>15.241823999999998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37.830449464327565</v>
      </c>
      <c r="BB94">
        <f t="shared" si="1"/>
        <v>1030.8263090147341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9.413199116397724</v>
      </c>
      <c r="L95">
        <v>578.48829121960512</v>
      </c>
      <c r="M95">
        <v>28.230335812485912</v>
      </c>
      <c r="N95">
        <v>36.236888879136316</v>
      </c>
      <c r="O95">
        <v>0</v>
      </c>
      <c r="P95">
        <v>38.527462230661271</v>
      </c>
      <c r="Q95">
        <v>6.3129621785173988</v>
      </c>
      <c r="R95">
        <v>13.007231173594134</v>
      </c>
      <c r="S95">
        <v>8.0984943418467576</v>
      </c>
      <c r="T95">
        <v>0</v>
      </c>
      <c r="U95">
        <v>107.06751626414761</v>
      </c>
      <c r="V95">
        <v>3.5757333333333339</v>
      </c>
      <c r="W95">
        <v>13.218348568679334</v>
      </c>
      <c r="X95">
        <v>45.262887507913675</v>
      </c>
      <c r="Y95">
        <v>0</v>
      </c>
      <c r="Z95">
        <v>4.0214116799999999</v>
      </c>
      <c r="AA95">
        <v>8.6042059999999996</v>
      </c>
      <c r="AB95">
        <v>8.0565986800000005</v>
      </c>
      <c r="AC95">
        <v>5.9383226239999995</v>
      </c>
      <c r="AD95">
        <v>8.4088075343999993</v>
      </c>
      <c r="AE95">
        <v>8.659736800000001</v>
      </c>
      <c r="AF95">
        <v>5.4450000000000012</v>
      </c>
      <c r="AG95">
        <v>10.8128592</v>
      </c>
      <c r="AH95">
        <v>40.675544000000009</v>
      </c>
      <c r="AI95">
        <v>0</v>
      </c>
      <c r="AJ95">
        <v>0</v>
      </c>
      <c r="AK95">
        <v>15.64986</v>
      </c>
      <c r="AL95">
        <v>0</v>
      </c>
      <c r="AM95">
        <v>3.2474461365079361</v>
      </c>
      <c r="AN95">
        <v>0.95650000000000002</v>
      </c>
      <c r="AO95">
        <v>0.10210549440000001</v>
      </c>
      <c r="AP95">
        <v>0.39301079999999999</v>
      </c>
      <c r="AQ95">
        <v>9.7423199999999994</v>
      </c>
      <c r="AR95">
        <v>15.241823999999998</v>
      </c>
      <c r="AS95">
        <v>9.4922692800000004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36.918206127539975</v>
      </c>
      <c r="BB95">
        <f t="shared" si="1"/>
        <v>1005.9689667280867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9.413199116397724</v>
      </c>
      <c r="L96">
        <v>578.48829121960512</v>
      </c>
      <c r="M96">
        <v>28.230335812485912</v>
      </c>
      <c r="N96">
        <v>36.236888879136316</v>
      </c>
      <c r="O96">
        <v>0</v>
      </c>
      <c r="P96">
        <v>38.527462230661271</v>
      </c>
      <c r="Q96">
        <v>6.3129621785173988</v>
      </c>
      <c r="R96">
        <v>13.007231173594134</v>
      </c>
      <c r="S96">
        <v>8.0984943418467576</v>
      </c>
      <c r="T96">
        <v>0</v>
      </c>
      <c r="U96">
        <v>107.06751626414761</v>
      </c>
      <c r="V96">
        <v>3.5757333333333339</v>
      </c>
      <c r="W96">
        <v>13.218348568679334</v>
      </c>
      <c r="X96">
        <v>45.262887507913675</v>
      </c>
      <c r="Y96">
        <v>0</v>
      </c>
      <c r="Z96">
        <v>2.01070584</v>
      </c>
      <c r="AA96">
        <v>8.6042059999999996</v>
      </c>
      <c r="AB96">
        <v>8.0565986800000005</v>
      </c>
      <c r="AC96">
        <v>5.9383226239999995</v>
      </c>
      <c r="AD96">
        <v>8.4088075343999993</v>
      </c>
      <c r="AE96">
        <v>8.659736800000001</v>
      </c>
      <c r="AF96">
        <v>5.4450000000000012</v>
      </c>
      <c r="AG96">
        <v>10.8128592</v>
      </c>
      <c r="AH96">
        <v>31.959356</v>
      </c>
      <c r="AI96">
        <v>0</v>
      </c>
      <c r="AJ96">
        <v>0</v>
      </c>
      <c r="AK96">
        <v>15.64986</v>
      </c>
      <c r="AL96">
        <v>0</v>
      </c>
      <c r="AM96">
        <v>3.2474461365079361</v>
      </c>
      <c r="AN96">
        <v>0.95650000000000002</v>
      </c>
      <c r="AO96">
        <v>0.11725895999999998</v>
      </c>
      <c r="AP96">
        <v>0.39301079999999999</v>
      </c>
      <c r="AQ96">
        <v>9.7423199999999994</v>
      </c>
      <c r="AR96">
        <v>15.241823999999998</v>
      </c>
      <c r="AS96">
        <v>9.4922692800000004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36.539010838339969</v>
      </c>
      <c r="BB96">
        <f t="shared" si="1"/>
        <v>995.63642164288638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9.413199116397724</v>
      </c>
      <c r="L97">
        <v>578.48829121960512</v>
      </c>
      <c r="M97">
        <v>28.230335812485912</v>
      </c>
      <c r="N97">
        <v>36.236888879136316</v>
      </c>
      <c r="O97">
        <v>0</v>
      </c>
      <c r="P97">
        <v>38.527462230661271</v>
      </c>
      <c r="Q97">
        <v>6.3129621785173988</v>
      </c>
      <c r="R97">
        <v>13.007231173594134</v>
      </c>
      <c r="S97">
        <v>8.0984943418467576</v>
      </c>
      <c r="T97">
        <v>0</v>
      </c>
      <c r="U97">
        <v>107.07028820236364</v>
      </c>
      <c r="V97">
        <v>3.5757333333333339</v>
      </c>
      <c r="W97">
        <v>13.218348568679334</v>
      </c>
      <c r="X97">
        <v>45.262887507913675</v>
      </c>
      <c r="Y97">
        <v>0</v>
      </c>
      <c r="Z97">
        <v>2.01070584</v>
      </c>
      <c r="AA97">
        <v>8.6042059999999996</v>
      </c>
      <c r="AB97">
        <v>8.0565986800000005</v>
      </c>
      <c r="AC97">
        <v>5.9383226239999995</v>
      </c>
      <c r="AD97">
        <v>8.4088075343999993</v>
      </c>
      <c r="AE97">
        <v>8.659736800000001</v>
      </c>
      <c r="AF97">
        <v>5.4450000000000012</v>
      </c>
      <c r="AG97">
        <v>10.8128592</v>
      </c>
      <c r="AH97">
        <v>26.148564000000004</v>
      </c>
      <c r="AI97">
        <v>0</v>
      </c>
      <c r="AJ97">
        <v>0</v>
      </c>
      <c r="AK97">
        <v>15.64986</v>
      </c>
      <c r="AL97">
        <v>0</v>
      </c>
      <c r="AM97">
        <v>3.2474461365079361</v>
      </c>
      <c r="AN97">
        <v>0.95650000000000002</v>
      </c>
      <c r="AO97">
        <v>0.1352988</v>
      </c>
      <c r="AP97">
        <v>0.39301079999999999</v>
      </c>
      <c r="AQ97">
        <v>9.7423199999999994</v>
      </c>
      <c r="AR97">
        <v>15.241823999999998</v>
      </c>
      <c r="AS97">
        <v>9.4922692800000004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36.334045378952759</v>
      </c>
      <c r="BB97">
        <f t="shared" si="1"/>
        <v>990.05140688048971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9.413199116397724</v>
      </c>
      <c r="L98">
        <v>578.48829121960512</v>
      </c>
      <c r="M98">
        <v>28.230335812485912</v>
      </c>
      <c r="N98">
        <v>36.236888879136316</v>
      </c>
      <c r="O98">
        <v>0</v>
      </c>
      <c r="P98">
        <v>38.527462230661271</v>
      </c>
      <c r="Q98">
        <v>6.3129621785173988</v>
      </c>
      <c r="R98">
        <v>13.007231173594134</v>
      </c>
      <c r="S98">
        <v>8.0984943418467576</v>
      </c>
      <c r="T98">
        <v>0</v>
      </c>
      <c r="U98">
        <v>107.07028820236364</v>
      </c>
      <c r="V98">
        <v>3.5757333333333339</v>
      </c>
      <c r="W98">
        <v>13.218348568679334</v>
      </c>
      <c r="X98">
        <v>45.262887507913675</v>
      </c>
      <c r="Y98">
        <v>0</v>
      </c>
      <c r="Z98">
        <v>2.01070584</v>
      </c>
      <c r="AA98">
        <v>8.6042059999999996</v>
      </c>
      <c r="AB98">
        <v>8.0565986800000005</v>
      </c>
      <c r="AC98">
        <v>5.9383226239999995</v>
      </c>
      <c r="AD98">
        <v>8.4088075343999993</v>
      </c>
      <c r="AE98">
        <v>8.659736800000001</v>
      </c>
      <c r="AF98">
        <v>5.4450000000000012</v>
      </c>
      <c r="AG98">
        <v>10.8128592</v>
      </c>
      <c r="AH98">
        <v>16.357379479999999</v>
      </c>
      <c r="AI98">
        <v>0</v>
      </c>
      <c r="AJ98">
        <v>0</v>
      </c>
      <c r="AK98">
        <v>15.64986</v>
      </c>
      <c r="AL98">
        <v>0</v>
      </c>
      <c r="AM98">
        <v>3.1083867301587298</v>
      </c>
      <c r="AN98">
        <v>0.95650000000000002</v>
      </c>
      <c r="AO98">
        <v>0.14431871999999998</v>
      </c>
      <c r="AP98">
        <v>0.39301079999999999</v>
      </c>
      <c r="AQ98">
        <v>9.7423199999999994</v>
      </c>
      <c r="AR98">
        <v>15.241823999999998</v>
      </c>
      <c r="AS98">
        <v>9.4922692800000004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35.98283413748608</v>
      </c>
      <c r="BB98">
        <f t="shared" si="1"/>
        <v>980.48139411560715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0.18826395021526104</v>
      </c>
      <c r="L99">
        <f t="shared" si="2"/>
        <v>13.883718989270511</v>
      </c>
      <c r="M99">
        <f t="shared" si="2"/>
        <v>0.67659541144272328</v>
      </c>
      <c r="N99">
        <f t="shared" si="2"/>
        <v>0.8696853330992701</v>
      </c>
      <c r="O99">
        <f t="shared" si="2"/>
        <v>0</v>
      </c>
      <c r="P99">
        <f t="shared" si="2"/>
        <v>0.92465909353586839</v>
      </c>
      <c r="Q99">
        <f t="shared" si="2"/>
        <v>0.15151109228441775</v>
      </c>
      <c r="R99">
        <f t="shared" si="2"/>
        <v>0.31217354816625947</v>
      </c>
      <c r="S99">
        <f t="shared" si="2"/>
        <v>0.19436386420432178</v>
      </c>
      <c r="T99">
        <f t="shared" si="2"/>
        <v>0</v>
      </c>
      <c r="U99">
        <f t="shared" si="2"/>
        <v>2.5696217763086477</v>
      </c>
      <c r="V99">
        <f t="shared" si="2"/>
        <v>8.5817600000000188E-2</v>
      </c>
      <c r="W99">
        <f t="shared" si="2"/>
        <v>0.26288529883574657</v>
      </c>
      <c r="X99">
        <f t="shared" si="2"/>
        <v>1.0863093001899271</v>
      </c>
      <c r="Y99">
        <f t="shared" si="2"/>
        <v>0</v>
      </c>
      <c r="Z99">
        <f t="shared" si="2"/>
        <v>7.4898792540000134E-2</v>
      </c>
      <c r="AA99">
        <f t="shared" si="2"/>
        <v>0.1211457662479999</v>
      </c>
      <c r="AB99">
        <f t="shared" si="2"/>
        <v>0.15828967101999991</v>
      </c>
      <c r="AC99">
        <f t="shared" si="2"/>
        <v>0.1173110748888001</v>
      </c>
      <c r="AD99">
        <f t="shared" si="2"/>
        <v>0.13290925199759993</v>
      </c>
      <c r="AE99">
        <f t="shared" si="2"/>
        <v>0.28172328107040018</v>
      </c>
      <c r="AF99">
        <f t="shared" si="2"/>
        <v>9.392624999999992E-2</v>
      </c>
      <c r="AG99">
        <f t="shared" si="2"/>
        <v>0.25950862080000053</v>
      </c>
      <c r="AH99">
        <f t="shared" si="2"/>
        <v>0.37418595083999984</v>
      </c>
      <c r="AI99">
        <f t="shared" si="2"/>
        <v>4.4718707800000007E-2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5.7253620581746052E-2</v>
      </c>
      <c r="AN99">
        <f t="shared" si="2"/>
        <v>2.2956000000000022E-2</v>
      </c>
      <c r="AO99">
        <f t="shared" si="2"/>
        <v>9.8905677780000006E-4</v>
      </c>
      <c r="AP99">
        <f t="shared" si="2"/>
        <v>1.8117797880000008E-2</v>
      </c>
      <c r="AQ99">
        <f t="shared" si="2"/>
        <v>0.13531000000000004</v>
      </c>
      <c r="AR99">
        <f t="shared" si="2"/>
        <v>0.36885214079999928</v>
      </c>
      <c r="AS99">
        <f t="shared" si="2"/>
        <v>0.23432286077849954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0.85234779256227933</v>
      </c>
      <c r="BB99">
        <f t="shared" si="1"/>
        <v>23.225272949013522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14.915368000000001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0.52800400000000103</v>
      </c>
      <c r="BB3">
        <f>SUM(B3:AZ3)-BA3</f>
        <v>14.387364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14.996760999999999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0.53088499999999961</v>
      </c>
      <c r="BB4">
        <f t="shared" ref="BB4:BB67" si="0">SUM(B4:AZ4)-BA4</f>
        <v>14.465876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13.799215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0.48849200000000081</v>
      </c>
      <c r="BB5">
        <f t="shared" si="0"/>
        <v>13.310722999999999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13.47237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0.47692200000000007</v>
      </c>
      <c r="BB6">
        <f t="shared" si="0"/>
        <v>12.995448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13.048002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0.46189900000000073</v>
      </c>
      <c r="BB7">
        <f t="shared" si="0"/>
        <v>12.586103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9.0656960000000009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0.32092600000000004</v>
      </c>
      <c r="BB8">
        <f t="shared" si="0"/>
        <v>8.7447700000000008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12.613554000000001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0.44652000000000136</v>
      </c>
      <c r="BB9">
        <f t="shared" si="0"/>
        <v>12.167033999999999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13.190625000000001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0.46694800000000036</v>
      </c>
      <c r="BB10">
        <f t="shared" si="0"/>
        <v>12.723677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13.482132999999999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0.47726799999999869</v>
      </c>
      <c r="BB11">
        <f t="shared" si="0"/>
        <v>13.004865000000001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12.632973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0.44720700000000058</v>
      </c>
      <c r="BB12">
        <f t="shared" si="0"/>
        <v>12.185765999999999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13.357125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0.47284199999999998</v>
      </c>
      <c r="BB13">
        <f t="shared" si="0"/>
        <v>12.884283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13.307143999999999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0.47107299999999874</v>
      </c>
      <c r="BB14">
        <f t="shared" si="0"/>
        <v>12.836071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10.200526999999999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0.36109899999999939</v>
      </c>
      <c r="BB15">
        <f t="shared" si="0"/>
        <v>9.8394279999999998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14.467548000000001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0.51215100000000113</v>
      </c>
      <c r="BB16">
        <f t="shared" si="0"/>
        <v>13.955397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14.568573000000001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0.51572700000000005</v>
      </c>
      <c r="BB17">
        <f t="shared" si="0"/>
        <v>14.052846000000001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0.53088499999999961</v>
      </c>
      <c r="BB18">
        <f t="shared" si="0"/>
        <v>14.465876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14.64986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0.51860500000000087</v>
      </c>
      <c r="BB19">
        <f t="shared" si="0"/>
        <v>14.131254999999999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14.683605999999999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0.51980000000000004</v>
      </c>
      <c r="BB20">
        <f t="shared" si="0"/>
        <v>14.163805999999999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14.996760999999999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0.53088499999999961</v>
      </c>
      <c r="BB21">
        <f t="shared" si="0"/>
        <v>14.465876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13.642158999999999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0.48293199999999992</v>
      </c>
      <c r="BB22">
        <f t="shared" si="0"/>
        <v>13.159227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0.53088499999999961</v>
      </c>
      <c r="BB23">
        <f t="shared" si="0"/>
        <v>14.465876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0.53088499999999961</v>
      </c>
      <c r="BB24">
        <f t="shared" si="0"/>
        <v>14.465876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0.53088499999999961</v>
      </c>
      <c r="BB25">
        <f t="shared" si="0"/>
        <v>14.465876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0.53088499999999961</v>
      </c>
      <c r="BB26">
        <f t="shared" si="0"/>
        <v>14.465876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0.53088499999999961</v>
      </c>
      <c r="BB27">
        <f t="shared" si="0"/>
        <v>14.465876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0.53088499999999961</v>
      </c>
      <c r="BB28">
        <f t="shared" si="0"/>
        <v>14.465876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14.996760999999999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0.53088499999999961</v>
      </c>
      <c r="BB29">
        <f t="shared" si="0"/>
        <v>14.465876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0.53088499999999961</v>
      </c>
      <c r="BB30">
        <f t="shared" si="0"/>
        <v>14.465876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0.53088499999999961</v>
      </c>
      <c r="BB31">
        <f t="shared" si="0"/>
        <v>14.465876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0.53088499999999961</v>
      </c>
      <c r="BB32">
        <f t="shared" si="0"/>
        <v>14.465876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14.996760999999999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0.53088499999999961</v>
      </c>
      <c r="BB33">
        <f t="shared" si="0"/>
        <v>14.465876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0.53088499999999961</v>
      </c>
      <c r="BB34">
        <f t="shared" si="0"/>
        <v>14.465876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0.53088499999999961</v>
      </c>
      <c r="BB35">
        <f t="shared" si="0"/>
        <v>14.465876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14.489939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0.51294399999999918</v>
      </c>
      <c r="BB36">
        <f t="shared" si="0"/>
        <v>13.976995000000001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0.53088499999999961</v>
      </c>
      <c r="BB37">
        <f t="shared" si="0"/>
        <v>14.465876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0.53088499999999961</v>
      </c>
      <c r="BB38">
        <f t="shared" si="0"/>
        <v>14.465876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0.53088499999999961</v>
      </c>
      <c r="BB39">
        <f t="shared" si="0"/>
        <v>14.465876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0.53088499999999961</v>
      </c>
      <c r="BB40">
        <f t="shared" si="0"/>
        <v>14.465876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0.53088499999999961</v>
      </c>
      <c r="BB41">
        <f t="shared" si="0"/>
        <v>14.465876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0.53088499999999961</v>
      </c>
      <c r="BB42">
        <f t="shared" si="0"/>
        <v>14.465876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14.996760999999999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0.53088499999999961</v>
      </c>
      <c r="BB43">
        <f t="shared" si="0"/>
        <v>14.465876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0.53088499999999961</v>
      </c>
      <c r="BB44">
        <f t="shared" si="0"/>
        <v>14.465876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0.53088499999999961</v>
      </c>
      <c r="BB45">
        <f t="shared" si="0"/>
        <v>14.465876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0.53088499999999961</v>
      </c>
      <c r="BB46">
        <f t="shared" si="0"/>
        <v>14.465876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0.53088499999999961</v>
      </c>
      <c r="BB47">
        <f t="shared" si="0"/>
        <v>14.465876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14.996760999999999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0.53088499999999961</v>
      </c>
      <c r="BB48">
        <f t="shared" si="0"/>
        <v>14.465876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14.996760999999999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0.53088499999999961</v>
      </c>
      <c r="BB49">
        <f t="shared" si="0"/>
        <v>14.465876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14.828669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0.52493499999999926</v>
      </c>
      <c r="BB50">
        <f t="shared" si="0"/>
        <v>14.303734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0.53088499999999961</v>
      </c>
      <c r="BB51">
        <f t="shared" si="0"/>
        <v>14.465876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0.53088499999999961</v>
      </c>
      <c r="BB52">
        <f t="shared" si="0"/>
        <v>14.465876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0.53088499999999961</v>
      </c>
      <c r="BB53">
        <f t="shared" si="0"/>
        <v>14.465876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0.53088499999999961</v>
      </c>
      <c r="BB54">
        <f t="shared" si="0"/>
        <v>14.465876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0.53088499999999961</v>
      </c>
      <c r="BB55">
        <f t="shared" si="0"/>
        <v>14.465876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0.53088499999999961</v>
      </c>
      <c r="BB56">
        <f t="shared" si="0"/>
        <v>14.465876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14.996760999999999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0.53088499999999961</v>
      </c>
      <c r="BB57">
        <f t="shared" si="0"/>
        <v>14.465876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14.794924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0.52374000000000009</v>
      </c>
      <c r="BB58">
        <f t="shared" si="0"/>
        <v>14.271184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14.763831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0.52263999999999911</v>
      </c>
      <c r="BB59">
        <f t="shared" si="0"/>
        <v>14.241191000000001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0.53088499999999961</v>
      </c>
      <c r="BB60">
        <f t="shared" si="0"/>
        <v>14.465876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0.53088499999999961</v>
      </c>
      <c r="BB61">
        <f t="shared" si="0"/>
        <v>14.465876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0.53088499999999961</v>
      </c>
      <c r="BB62">
        <f t="shared" si="0"/>
        <v>14.465876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0.53088499999999961</v>
      </c>
      <c r="BB63">
        <f t="shared" si="0"/>
        <v>14.465876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14.996760999999999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0.53088499999999961</v>
      </c>
      <c r="BB64">
        <f t="shared" si="0"/>
        <v>14.465876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0.53088499999999961</v>
      </c>
      <c r="BB65">
        <f t="shared" si="0"/>
        <v>14.465876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0.53088499999999961</v>
      </c>
      <c r="BB66">
        <f t="shared" si="0"/>
        <v>14.465876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0.53088499999999961</v>
      </c>
      <c r="BB67">
        <f t="shared" si="0"/>
        <v>14.465876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0.53088499999999961</v>
      </c>
      <c r="BB68">
        <f t="shared" ref="BB68:BB99" si="1">SUM(B68:AZ68)-BA68</f>
        <v>14.465876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0.53088499999999961</v>
      </c>
      <c r="BB69">
        <f t="shared" si="1"/>
        <v>14.465876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0.53088499999999961</v>
      </c>
      <c r="BB70">
        <f t="shared" si="1"/>
        <v>14.465876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14.996760999999999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0.53088499999999961</v>
      </c>
      <c r="BB71">
        <f t="shared" si="1"/>
        <v>14.465876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0.53088499999999961</v>
      </c>
      <c r="BB72">
        <f t="shared" si="1"/>
        <v>14.465876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14.996760999999999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0.53088499999999961</v>
      </c>
      <c r="BB73">
        <f t="shared" si="1"/>
        <v>14.465876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0.53088499999999961</v>
      </c>
      <c r="BB74">
        <f t="shared" si="1"/>
        <v>14.465876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0.53088499999999961</v>
      </c>
      <c r="BB75">
        <f t="shared" si="1"/>
        <v>14.465876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0.53088499999999961</v>
      </c>
      <c r="BB76">
        <f t="shared" si="1"/>
        <v>14.465876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14.996760999999999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0.53088499999999961</v>
      </c>
      <c r="BB77">
        <f t="shared" si="1"/>
        <v>14.465876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14.083717999999999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0.49856400000000001</v>
      </c>
      <c r="BB78">
        <f t="shared" si="1"/>
        <v>13.585153999999999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14.996760999999999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0.53088499999999961</v>
      </c>
      <c r="BB79">
        <f t="shared" si="1"/>
        <v>14.465876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0.53088499999999961</v>
      </c>
      <c r="BB80">
        <f t="shared" si="1"/>
        <v>14.465876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0.53088499999999961</v>
      </c>
      <c r="BB81">
        <f t="shared" si="1"/>
        <v>14.465876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0.53088499999999961</v>
      </c>
      <c r="BB82">
        <f t="shared" si="1"/>
        <v>14.465876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0.53088499999999961</v>
      </c>
      <c r="BB83">
        <f t="shared" si="1"/>
        <v>14.465876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0.53088499999999961</v>
      </c>
      <c r="BB84">
        <f t="shared" si="1"/>
        <v>14.465876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13.956163999999999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0.49404799999999938</v>
      </c>
      <c r="BB85">
        <f t="shared" si="1"/>
        <v>13.462116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0.53088499999999961</v>
      </c>
      <c r="BB86">
        <f t="shared" si="1"/>
        <v>14.465876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0.53088499999999961</v>
      </c>
      <c r="BB87">
        <f t="shared" si="1"/>
        <v>14.465876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0.53088499999999961</v>
      </c>
      <c r="BB88">
        <f t="shared" si="1"/>
        <v>14.465876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14.996760999999999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0.53088499999999961</v>
      </c>
      <c r="BB89">
        <f t="shared" si="1"/>
        <v>14.465876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14.996760999999999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0.53088499999999961</v>
      </c>
      <c r="BB90">
        <f t="shared" si="1"/>
        <v>14.465876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0.53088499999999961</v>
      </c>
      <c r="BB91">
        <f t="shared" si="1"/>
        <v>14.465876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14.109080000000001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0.49946100000000015</v>
      </c>
      <c r="BB92">
        <f t="shared" si="1"/>
        <v>13.609619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0.53088499999999961</v>
      </c>
      <c r="BB93">
        <f t="shared" si="1"/>
        <v>14.465876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0.53088499999999961</v>
      </c>
      <c r="BB94">
        <f t="shared" si="1"/>
        <v>14.465876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0.53088499999999961</v>
      </c>
      <c r="BB95">
        <f t="shared" si="1"/>
        <v>14.465876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0.53088499999999961</v>
      </c>
      <c r="BB96">
        <f t="shared" si="1"/>
        <v>14.465876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13.922312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0.49285000000000068</v>
      </c>
      <c r="BB97">
        <f t="shared" si="1"/>
        <v>13.429461999999999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13.090873999999999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0.46341699999999975</v>
      </c>
      <c r="BB98">
        <f t="shared" si="1"/>
        <v>12.627457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0.35072731475000041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1.241574099999997E-2</v>
      </c>
      <c r="BB99">
        <f t="shared" si="1"/>
        <v>0.33831157375000043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494.2</v>
      </c>
      <c r="L3" s="198">
        <v>10.65</v>
      </c>
      <c r="M3" s="198">
        <v>61.51</v>
      </c>
      <c r="N3" s="198">
        <v>50.04</v>
      </c>
      <c r="O3" s="198">
        <v>70.69</v>
      </c>
      <c r="P3" s="198">
        <v>23.94</v>
      </c>
      <c r="Q3" s="198">
        <v>8.7100000000000009</v>
      </c>
      <c r="R3" s="198">
        <v>17.96</v>
      </c>
      <c r="S3" s="198">
        <v>11.18</v>
      </c>
      <c r="T3" s="198">
        <v>0</v>
      </c>
      <c r="U3" s="198">
        <v>49.93</v>
      </c>
      <c r="V3" s="198">
        <v>4.9400000000000004</v>
      </c>
      <c r="W3" s="198">
        <v>14.74</v>
      </c>
      <c r="X3" s="198">
        <v>62.49</v>
      </c>
      <c r="Y3" s="198">
        <v>0</v>
      </c>
      <c r="Z3" s="198">
        <v>117.9</v>
      </c>
      <c r="AA3" s="198">
        <v>29.65</v>
      </c>
      <c r="AB3" s="198">
        <v>0</v>
      </c>
      <c r="AC3" s="198">
        <v>12.5</v>
      </c>
      <c r="AD3" s="198">
        <v>0</v>
      </c>
      <c r="AE3" s="198">
        <v>0</v>
      </c>
      <c r="AF3" s="198">
        <v>0</v>
      </c>
      <c r="AG3" s="198">
        <v>17.54</v>
      </c>
      <c r="AH3" s="198">
        <v>0</v>
      </c>
      <c r="AI3" s="198">
        <v>65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110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494.2</v>
      </c>
      <c r="L4" s="198">
        <v>10.65</v>
      </c>
      <c r="M4" s="198">
        <v>61.51</v>
      </c>
      <c r="N4" s="198">
        <v>50.04</v>
      </c>
      <c r="O4" s="198">
        <v>70.69</v>
      </c>
      <c r="P4" s="198">
        <v>23.94</v>
      </c>
      <c r="Q4" s="198">
        <v>8.7100000000000009</v>
      </c>
      <c r="R4" s="198">
        <v>17.96</v>
      </c>
      <c r="S4" s="198">
        <v>11.18</v>
      </c>
      <c r="T4" s="198">
        <v>0</v>
      </c>
      <c r="U4" s="198">
        <v>49.93</v>
      </c>
      <c r="V4" s="198">
        <v>4.9400000000000004</v>
      </c>
      <c r="W4" s="198">
        <v>14.74</v>
      </c>
      <c r="X4" s="198">
        <v>62.49</v>
      </c>
      <c r="Y4" s="198">
        <v>0</v>
      </c>
      <c r="Z4" s="198">
        <v>117.9</v>
      </c>
      <c r="AA4" s="198">
        <v>29.65</v>
      </c>
      <c r="AB4" s="198">
        <v>0</v>
      </c>
      <c r="AC4" s="198">
        <v>12.5</v>
      </c>
      <c r="AD4" s="198">
        <v>0</v>
      </c>
      <c r="AE4" s="198">
        <v>0</v>
      </c>
      <c r="AF4" s="198">
        <v>0</v>
      </c>
      <c r="AG4" s="198">
        <v>17.54</v>
      </c>
      <c r="AH4" s="198">
        <v>0</v>
      </c>
      <c r="AI4" s="198">
        <v>65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110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494.2</v>
      </c>
      <c r="L5" s="198">
        <v>10.65</v>
      </c>
      <c r="M5" s="198">
        <v>61.51</v>
      </c>
      <c r="N5" s="198">
        <v>50.04</v>
      </c>
      <c r="O5" s="198">
        <v>70.69</v>
      </c>
      <c r="P5" s="198">
        <v>23.94</v>
      </c>
      <c r="Q5" s="198">
        <v>8.7100000000000009</v>
      </c>
      <c r="R5" s="198">
        <v>17.96</v>
      </c>
      <c r="S5" s="198">
        <v>11.18</v>
      </c>
      <c r="T5" s="198">
        <v>0</v>
      </c>
      <c r="U5" s="198">
        <v>49.93</v>
      </c>
      <c r="V5" s="198">
        <v>4.9400000000000004</v>
      </c>
      <c r="W5" s="198">
        <v>14.74</v>
      </c>
      <c r="X5" s="198">
        <v>62.49</v>
      </c>
      <c r="Y5" s="198">
        <v>0</v>
      </c>
      <c r="Z5" s="198">
        <v>117.9</v>
      </c>
      <c r="AA5" s="198">
        <v>29.65</v>
      </c>
      <c r="AB5" s="198">
        <v>0</v>
      </c>
      <c r="AC5" s="198">
        <v>12.5</v>
      </c>
      <c r="AD5" s="198">
        <v>0</v>
      </c>
      <c r="AE5" s="198">
        <v>0</v>
      </c>
      <c r="AF5" s="198">
        <v>0</v>
      </c>
      <c r="AG5" s="198">
        <v>17.54</v>
      </c>
      <c r="AH5" s="198">
        <v>0</v>
      </c>
      <c r="AI5" s="198">
        <v>65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110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494.2</v>
      </c>
      <c r="L6" s="198">
        <v>10.65</v>
      </c>
      <c r="M6" s="198">
        <v>61.51</v>
      </c>
      <c r="N6" s="198">
        <v>50.04</v>
      </c>
      <c r="O6" s="198">
        <v>70.69</v>
      </c>
      <c r="P6" s="198">
        <v>23.94</v>
      </c>
      <c r="Q6" s="198">
        <v>8.7100000000000009</v>
      </c>
      <c r="R6" s="198">
        <v>17.96</v>
      </c>
      <c r="S6" s="198">
        <v>11.18</v>
      </c>
      <c r="T6" s="198">
        <v>0</v>
      </c>
      <c r="U6" s="198">
        <v>49.93</v>
      </c>
      <c r="V6" s="198">
        <v>4.9400000000000004</v>
      </c>
      <c r="W6" s="198">
        <v>14.74</v>
      </c>
      <c r="X6" s="198">
        <v>62.49</v>
      </c>
      <c r="Y6" s="198">
        <v>0</v>
      </c>
      <c r="Z6" s="198">
        <v>117.9</v>
      </c>
      <c r="AA6" s="198">
        <v>29.65</v>
      </c>
      <c r="AB6" s="198">
        <v>0</v>
      </c>
      <c r="AC6" s="198">
        <v>12.5</v>
      </c>
      <c r="AD6" s="198">
        <v>0</v>
      </c>
      <c r="AE6" s="198">
        <v>0</v>
      </c>
      <c r="AF6" s="198">
        <v>0</v>
      </c>
      <c r="AG6" s="198">
        <v>17.54</v>
      </c>
      <c r="AH6" s="198">
        <v>0</v>
      </c>
      <c r="AI6" s="198">
        <v>65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110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494.2</v>
      </c>
      <c r="L7" s="198">
        <v>10.65</v>
      </c>
      <c r="M7" s="198">
        <v>61.51</v>
      </c>
      <c r="N7" s="198">
        <v>50.04</v>
      </c>
      <c r="O7" s="198">
        <v>70.69</v>
      </c>
      <c r="P7" s="198">
        <v>23.94</v>
      </c>
      <c r="Q7" s="198">
        <v>8.7100000000000009</v>
      </c>
      <c r="R7" s="198">
        <v>17.96</v>
      </c>
      <c r="S7" s="198">
        <v>11.18</v>
      </c>
      <c r="T7" s="198">
        <v>0</v>
      </c>
      <c r="U7" s="198">
        <v>49.93</v>
      </c>
      <c r="V7" s="198">
        <v>4.9400000000000004</v>
      </c>
      <c r="W7" s="198">
        <v>14.14</v>
      </c>
      <c r="X7" s="198">
        <v>62.49</v>
      </c>
      <c r="Y7" s="198">
        <v>0</v>
      </c>
      <c r="Z7" s="198">
        <v>117.9</v>
      </c>
      <c r="AA7" s="198">
        <v>29.65</v>
      </c>
      <c r="AB7" s="198">
        <v>0</v>
      </c>
      <c r="AC7" s="198">
        <v>12.5</v>
      </c>
      <c r="AD7" s="198">
        <v>0</v>
      </c>
      <c r="AE7" s="198">
        <v>0</v>
      </c>
      <c r="AF7" s="198">
        <v>0</v>
      </c>
      <c r="AG7" s="198">
        <v>17.54</v>
      </c>
      <c r="AH7" s="198">
        <v>0</v>
      </c>
      <c r="AI7" s="198">
        <v>65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110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494.2</v>
      </c>
      <c r="L8" s="198">
        <v>10.65</v>
      </c>
      <c r="M8" s="198">
        <v>61.51</v>
      </c>
      <c r="N8" s="198">
        <v>50.04</v>
      </c>
      <c r="O8" s="198">
        <v>70.69</v>
      </c>
      <c r="P8" s="198">
        <v>23.94</v>
      </c>
      <c r="Q8" s="198">
        <v>8.7100000000000009</v>
      </c>
      <c r="R8" s="198">
        <v>17.96</v>
      </c>
      <c r="S8" s="198">
        <v>11.18</v>
      </c>
      <c r="T8" s="198">
        <v>0</v>
      </c>
      <c r="U8" s="198">
        <v>49.93</v>
      </c>
      <c r="V8" s="198">
        <v>4.9400000000000004</v>
      </c>
      <c r="W8" s="198">
        <v>14.14</v>
      </c>
      <c r="X8" s="198">
        <v>62.49</v>
      </c>
      <c r="Y8" s="198">
        <v>0</v>
      </c>
      <c r="Z8" s="198">
        <v>117.9</v>
      </c>
      <c r="AA8" s="198">
        <v>29.65</v>
      </c>
      <c r="AB8" s="198">
        <v>0</v>
      </c>
      <c r="AC8" s="198">
        <v>12.5</v>
      </c>
      <c r="AD8" s="198">
        <v>0</v>
      </c>
      <c r="AE8" s="198">
        <v>0</v>
      </c>
      <c r="AF8" s="198">
        <v>0</v>
      </c>
      <c r="AG8" s="198">
        <v>17.54</v>
      </c>
      <c r="AH8" s="198">
        <v>0</v>
      </c>
      <c r="AI8" s="198">
        <v>65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110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494.2</v>
      </c>
      <c r="L9" s="198">
        <v>10.65</v>
      </c>
      <c r="M9" s="198">
        <v>61.51</v>
      </c>
      <c r="N9" s="198">
        <v>50.04</v>
      </c>
      <c r="O9" s="198">
        <v>70.69</v>
      </c>
      <c r="P9" s="198">
        <v>23.94</v>
      </c>
      <c r="Q9" s="198">
        <v>8.7100000000000009</v>
      </c>
      <c r="R9" s="198">
        <v>17.96</v>
      </c>
      <c r="S9" s="198">
        <v>11.18</v>
      </c>
      <c r="T9" s="198">
        <v>0</v>
      </c>
      <c r="U9" s="198">
        <v>49.93</v>
      </c>
      <c r="V9" s="198">
        <v>4.9400000000000004</v>
      </c>
      <c r="W9" s="198">
        <v>14.14</v>
      </c>
      <c r="X9" s="198">
        <v>62.49</v>
      </c>
      <c r="Y9" s="198">
        <v>0</v>
      </c>
      <c r="Z9" s="198">
        <v>117.9</v>
      </c>
      <c r="AA9" s="198">
        <v>29.65</v>
      </c>
      <c r="AB9" s="198">
        <v>0</v>
      </c>
      <c r="AC9" s="198">
        <v>12.5</v>
      </c>
      <c r="AD9" s="198">
        <v>0</v>
      </c>
      <c r="AE9" s="198">
        <v>0</v>
      </c>
      <c r="AF9" s="198">
        <v>0</v>
      </c>
      <c r="AG9" s="198">
        <v>17.54</v>
      </c>
      <c r="AH9" s="198">
        <v>0</v>
      </c>
      <c r="AI9" s="198">
        <v>65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110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494.2</v>
      </c>
      <c r="L10" s="198">
        <v>10.65</v>
      </c>
      <c r="M10" s="198">
        <v>61.51</v>
      </c>
      <c r="N10" s="198">
        <v>50.04</v>
      </c>
      <c r="O10" s="198">
        <v>70.69</v>
      </c>
      <c r="P10" s="198">
        <v>23.94</v>
      </c>
      <c r="Q10" s="198">
        <v>8.7100000000000009</v>
      </c>
      <c r="R10" s="198">
        <v>17.96</v>
      </c>
      <c r="S10" s="198">
        <v>11.18</v>
      </c>
      <c r="T10" s="198">
        <v>0</v>
      </c>
      <c r="U10" s="198">
        <v>49.93</v>
      </c>
      <c r="V10" s="198">
        <v>4.9400000000000004</v>
      </c>
      <c r="W10" s="198">
        <v>14.14</v>
      </c>
      <c r="X10" s="198">
        <v>62.49</v>
      </c>
      <c r="Y10" s="198">
        <v>0</v>
      </c>
      <c r="Z10" s="198">
        <v>117.9</v>
      </c>
      <c r="AA10" s="198">
        <v>29.65</v>
      </c>
      <c r="AB10" s="198">
        <v>0</v>
      </c>
      <c r="AC10" s="198">
        <v>12.5</v>
      </c>
      <c r="AD10" s="198">
        <v>0</v>
      </c>
      <c r="AE10" s="198">
        <v>0</v>
      </c>
      <c r="AF10" s="198">
        <v>0</v>
      </c>
      <c r="AG10" s="198">
        <v>17.54</v>
      </c>
      <c r="AH10" s="198">
        <v>0</v>
      </c>
      <c r="AI10" s="198">
        <v>65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110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494.2</v>
      </c>
      <c r="L11" s="198">
        <v>10.65</v>
      </c>
      <c r="M11" s="198">
        <v>61.51</v>
      </c>
      <c r="N11" s="198">
        <v>50.04</v>
      </c>
      <c r="O11" s="198">
        <v>70.69</v>
      </c>
      <c r="P11" s="198">
        <v>23.94</v>
      </c>
      <c r="Q11" s="198">
        <v>8.7100000000000009</v>
      </c>
      <c r="R11" s="198">
        <v>17.96</v>
      </c>
      <c r="S11" s="198">
        <v>11.18</v>
      </c>
      <c r="T11" s="198">
        <v>0</v>
      </c>
      <c r="U11" s="198">
        <v>49.93</v>
      </c>
      <c r="V11" s="198">
        <v>4.9400000000000004</v>
      </c>
      <c r="W11" s="198">
        <v>14.74</v>
      </c>
      <c r="X11" s="198">
        <v>62.49</v>
      </c>
      <c r="Y11" s="198">
        <v>0</v>
      </c>
      <c r="Z11" s="198">
        <v>117.9</v>
      </c>
      <c r="AA11" s="198">
        <v>29.65</v>
      </c>
      <c r="AB11" s="198">
        <v>0</v>
      </c>
      <c r="AC11" s="198">
        <v>12.5</v>
      </c>
      <c r="AD11" s="198">
        <v>0</v>
      </c>
      <c r="AE11" s="198">
        <v>0</v>
      </c>
      <c r="AF11" s="198">
        <v>0</v>
      </c>
      <c r="AG11" s="198">
        <v>17.54</v>
      </c>
      <c r="AH11" s="198">
        <v>0</v>
      </c>
      <c r="AI11" s="198">
        <v>65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110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494.2</v>
      </c>
      <c r="L12" s="198">
        <v>10.65</v>
      </c>
      <c r="M12" s="198">
        <v>61.51</v>
      </c>
      <c r="N12" s="198">
        <v>50.04</v>
      </c>
      <c r="O12" s="198">
        <v>70.69</v>
      </c>
      <c r="P12" s="198">
        <v>23.94</v>
      </c>
      <c r="Q12" s="198">
        <v>8.7100000000000009</v>
      </c>
      <c r="R12" s="198">
        <v>17.96</v>
      </c>
      <c r="S12" s="198">
        <v>11.18</v>
      </c>
      <c r="T12" s="198">
        <v>0</v>
      </c>
      <c r="U12" s="198">
        <v>49.93</v>
      </c>
      <c r="V12" s="198">
        <v>4.9400000000000004</v>
      </c>
      <c r="W12" s="198">
        <v>14.74</v>
      </c>
      <c r="X12" s="198">
        <v>62.49</v>
      </c>
      <c r="Y12" s="198">
        <v>0</v>
      </c>
      <c r="Z12" s="198">
        <v>117.9</v>
      </c>
      <c r="AA12" s="198">
        <v>29.65</v>
      </c>
      <c r="AB12" s="198">
        <v>0</v>
      </c>
      <c r="AC12" s="198">
        <v>12.5</v>
      </c>
      <c r="AD12" s="198">
        <v>0</v>
      </c>
      <c r="AE12" s="198">
        <v>0</v>
      </c>
      <c r="AF12" s="198">
        <v>0</v>
      </c>
      <c r="AG12" s="198">
        <v>17.54</v>
      </c>
      <c r="AH12" s="198">
        <v>0</v>
      </c>
      <c r="AI12" s="198">
        <v>65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110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494.2</v>
      </c>
      <c r="L13" s="198">
        <v>10.65</v>
      </c>
      <c r="M13" s="198">
        <v>61.51</v>
      </c>
      <c r="N13" s="198">
        <v>50.04</v>
      </c>
      <c r="O13" s="198">
        <v>70.69</v>
      </c>
      <c r="P13" s="198">
        <v>23.94</v>
      </c>
      <c r="Q13" s="198">
        <v>8.7100000000000009</v>
      </c>
      <c r="R13" s="198">
        <v>17.96</v>
      </c>
      <c r="S13" s="198">
        <v>11.18</v>
      </c>
      <c r="T13" s="198">
        <v>0</v>
      </c>
      <c r="U13" s="198">
        <v>49.93</v>
      </c>
      <c r="V13" s="198">
        <v>4.9400000000000004</v>
      </c>
      <c r="W13" s="198">
        <v>14.74</v>
      </c>
      <c r="X13" s="198">
        <v>62.49</v>
      </c>
      <c r="Y13" s="198">
        <v>0</v>
      </c>
      <c r="Z13" s="198">
        <v>117.9</v>
      </c>
      <c r="AA13" s="198">
        <v>29.65</v>
      </c>
      <c r="AB13" s="198">
        <v>0</v>
      </c>
      <c r="AC13" s="198">
        <v>12.68</v>
      </c>
      <c r="AD13" s="198">
        <v>0</v>
      </c>
      <c r="AE13" s="198">
        <v>0</v>
      </c>
      <c r="AF13" s="198">
        <v>0</v>
      </c>
      <c r="AG13" s="198">
        <v>17.54</v>
      </c>
      <c r="AH13" s="198">
        <v>0</v>
      </c>
      <c r="AI13" s="198">
        <v>65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110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494.2</v>
      </c>
      <c r="L14" s="198">
        <v>10.65</v>
      </c>
      <c r="M14" s="198">
        <v>61.51</v>
      </c>
      <c r="N14" s="198">
        <v>50.04</v>
      </c>
      <c r="O14" s="198">
        <v>70.69</v>
      </c>
      <c r="P14" s="198">
        <v>23.94</v>
      </c>
      <c r="Q14" s="198">
        <v>8.7100000000000009</v>
      </c>
      <c r="R14" s="198">
        <v>17.96</v>
      </c>
      <c r="S14" s="198">
        <v>11.18</v>
      </c>
      <c r="T14" s="198">
        <v>0</v>
      </c>
      <c r="U14" s="198">
        <v>49.93</v>
      </c>
      <c r="V14" s="198">
        <v>4.9400000000000004</v>
      </c>
      <c r="W14" s="198">
        <v>14.74</v>
      </c>
      <c r="X14" s="198">
        <v>62.49</v>
      </c>
      <c r="Y14" s="198">
        <v>0</v>
      </c>
      <c r="Z14" s="198">
        <v>117.9</v>
      </c>
      <c r="AA14" s="198">
        <v>29.65</v>
      </c>
      <c r="AB14" s="198">
        <v>0</v>
      </c>
      <c r="AC14" s="198">
        <v>12.68</v>
      </c>
      <c r="AD14" s="198">
        <v>0</v>
      </c>
      <c r="AE14" s="198">
        <v>0</v>
      </c>
      <c r="AF14" s="198">
        <v>0</v>
      </c>
      <c r="AG14" s="198">
        <v>17.54</v>
      </c>
      <c r="AH14" s="198">
        <v>0</v>
      </c>
      <c r="AI14" s="198">
        <v>65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110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494.2</v>
      </c>
      <c r="L15" s="198">
        <v>10.65</v>
      </c>
      <c r="M15" s="198">
        <v>61.51</v>
      </c>
      <c r="N15" s="198">
        <v>50.04</v>
      </c>
      <c r="O15" s="198">
        <v>70.69</v>
      </c>
      <c r="P15" s="198">
        <v>23.94</v>
      </c>
      <c r="Q15" s="198">
        <v>8.7100000000000009</v>
      </c>
      <c r="R15" s="198">
        <v>17.96</v>
      </c>
      <c r="S15" s="198">
        <v>11.18</v>
      </c>
      <c r="T15" s="198">
        <v>0</v>
      </c>
      <c r="U15" s="198">
        <v>49.93</v>
      </c>
      <c r="V15" s="198">
        <v>4.9400000000000004</v>
      </c>
      <c r="W15" s="198">
        <v>14.74</v>
      </c>
      <c r="X15" s="198">
        <v>62.49</v>
      </c>
      <c r="Y15" s="198">
        <v>0</v>
      </c>
      <c r="Z15" s="198">
        <v>117.9</v>
      </c>
      <c r="AA15" s="198">
        <v>29.65</v>
      </c>
      <c r="AB15" s="198">
        <v>0</v>
      </c>
      <c r="AC15" s="198">
        <v>12.68</v>
      </c>
      <c r="AD15" s="198">
        <v>0</v>
      </c>
      <c r="AE15" s="198">
        <v>0</v>
      </c>
      <c r="AF15" s="198">
        <v>0</v>
      </c>
      <c r="AG15" s="198">
        <v>17.54</v>
      </c>
      <c r="AH15" s="198">
        <v>0</v>
      </c>
      <c r="AI15" s="198">
        <v>65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110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494.2</v>
      </c>
      <c r="L16" s="198">
        <v>10.65</v>
      </c>
      <c r="M16" s="198">
        <v>61.51</v>
      </c>
      <c r="N16" s="198">
        <v>50.04</v>
      </c>
      <c r="O16" s="198">
        <v>70.69</v>
      </c>
      <c r="P16" s="198">
        <v>23.94</v>
      </c>
      <c r="Q16" s="198">
        <v>8.7100000000000009</v>
      </c>
      <c r="R16" s="198">
        <v>17.96</v>
      </c>
      <c r="S16" s="198">
        <v>11.18</v>
      </c>
      <c r="T16" s="198">
        <v>0</v>
      </c>
      <c r="U16" s="198">
        <v>49.93</v>
      </c>
      <c r="V16" s="198">
        <v>4.9400000000000004</v>
      </c>
      <c r="W16" s="198">
        <v>14.74</v>
      </c>
      <c r="X16" s="198">
        <v>62.49</v>
      </c>
      <c r="Y16" s="198">
        <v>0</v>
      </c>
      <c r="Z16" s="198">
        <v>117.9</v>
      </c>
      <c r="AA16" s="198">
        <v>29.65</v>
      </c>
      <c r="AB16" s="198">
        <v>0</v>
      </c>
      <c r="AC16" s="198">
        <v>12.68</v>
      </c>
      <c r="AD16" s="198">
        <v>0</v>
      </c>
      <c r="AE16" s="198">
        <v>0</v>
      </c>
      <c r="AF16" s="198">
        <v>0</v>
      </c>
      <c r="AG16" s="198">
        <v>17.54</v>
      </c>
      <c r="AH16" s="198">
        <v>0</v>
      </c>
      <c r="AI16" s="198">
        <v>65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110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494.2</v>
      </c>
      <c r="L17" s="198">
        <v>10.65</v>
      </c>
      <c r="M17" s="198">
        <v>61.51</v>
      </c>
      <c r="N17" s="198">
        <v>50.04</v>
      </c>
      <c r="O17" s="198">
        <v>70.69</v>
      </c>
      <c r="P17" s="198">
        <v>23.94</v>
      </c>
      <c r="Q17" s="198">
        <v>8.7100000000000009</v>
      </c>
      <c r="R17" s="198">
        <v>17.96</v>
      </c>
      <c r="S17" s="198">
        <v>11.18</v>
      </c>
      <c r="T17" s="198">
        <v>0</v>
      </c>
      <c r="U17" s="198">
        <v>49.93</v>
      </c>
      <c r="V17" s="198">
        <v>4.9400000000000004</v>
      </c>
      <c r="W17" s="198">
        <v>14.74</v>
      </c>
      <c r="X17" s="198">
        <v>62.49</v>
      </c>
      <c r="Y17" s="198">
        <v>0</v>
      </c>
      <c r="Z17" s="198">
        <v>117.9</v>
      </c>
      <c r="AA17" s="198">
        <v>29.65</v>
      </c>
      <c r="AB17" s="198">
        <v>0</v>
      </c>
      <c r="AC17" s="198">
        <v>12.68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65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110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494.2</v>
      </c>
      <c r="L18" s="198">
        <v>10.65</v>
      </c>
      <c r="M18" s="198">
        <v>61.51</v>
      </c>
      <c r="N18" s="198">
        <v>50.04</v>
      </c>
      <c r="O18" s="198">
        <v>70.69</v>
      </c>
      <c r="P18" s="198">
        <v>23.94</v>
      </c>
      <c r="Q18" s="198">
        <v>8.7100000000000009</v>
      </c>
      <c r="R18" s="198">
        <v>17.96</v>
      </c>
      <c r="S18" s="198">
        <v>11.18</v>
      </c>
      <c r="T18" s="198">
        <v>0</v>
      </c>
      <c r="U18" s="198">
        <v>49.93</v>
      </c>
      <c r="V18" s="198">
        <v>4.9400000000000004</v>
      </c>
      <c r="W18" s="198">
        <v>14.74</v>
      </c>
      <c r="X18" s="198">
        <v>62.49</v>
      </c>
      <c r="Y18" s="198">
        <v>0</v>
      </c>
      <c r="Z18" s="198">
        <v>117.9</v>
      </c>
      <c r="AA18" s="198">
        <v>29.65</v>
      </c>
      <c r="AB18" s="198">
        <v>0</v>
      </c>
      <c r="AC18" s="198">
        <v>12.68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65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110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494.2</v>
      </c>
      <c r="L19" s="198">
        <v>10.65</v>
      </c>
      <c r="M19" s="198">
        <v>61.51</v>
      </c>
      <c r="N19" s="198">
        <v>50.04</v>
      </c>
      <c r="O19" s="198">
        <v>70.69</v>
      </c>
      <c r="P19" s="198">
        <v>23.94</v>
      </c>
      <c r="Q19" s="198">
        <v>8.7100000000000009</v>
      </c>
      <c r="R19" s="198">
        <v>17.96</v>
      </c>
      <c r="S19" s="198">
        <v>11.18</v>
      </c>
      <c r="T19" s="198">
        <v>0</v>
      </c>
      <c r="U19" s="198">
        <v>49.93</v>
      </c>
      <c r="V19" s="198">
        <v>4.9400000000000004</v>
      </c>
      <c r="W19" s="198">
        <v>14.74</v>
      </c>
      <c r="X19" s="198">
        <v>62.49</v>
      </c>
      <c r="Y19" s="198">
        <v>0</v>
      </c>
      <c r="Z19" s="198">
        <v>117.9</v>
      </c>
      <c r="AA19" s="198">
        <v>29.65</v>
      </c>
      <c r="AB19" s="198">
        <v>0</v>
      </c>
      <c r="AC19" s="198">
        <v>12.68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65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110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494.2</v>
      </c>
      <c r="L20" s="198">
        <v>10.65</v>
      </c>
      <c r="M20" s="198">
        <v>61.51</v>
      </c>
      <c r="N20" s="198">
        <v>50.04</v>
      </c>
      <c r="O20" s="198">
        <v>70.69</v>
      </c>
      <c r="P20" s="198">
        <v>23.94</v>
      </c>
      <c r="Q20" s="198">
        <v>8.7100000000000009</v>
      </c>
      <c r="R20" s="198">
        <v>17.96</v>
      </c>
      <c r="S20" s="198">
        <v>11.18</v>
      </c>
      <c r="T20" s="198">
        <v>0</v>
      </c>
      <c r="U20" s="198">
        <v>49.93</v>
      </c>
      <c r="V20" s="198">
        <v>4.9400000000000004</v>
      </c>
      <c r="W20" s="198">
        <v>14.74</v>
      </c>
      <c r="X20" s="198">
        <v>62.49</v>
      </c>
      <c r="Y20" s="198">
        <v>0</v>
      </c>
      <c r="Z20" s="198">
        <v>117.9</v>
      </c>
      <c r="AA20" s="198">
        <v>29.65</v>
      </c>
      <c r="AB20" s="198">
        <v>0</v>
      </c>
      <c r="AC20" s="198">
        <v>12.68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65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110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494.2</v>
      </c>
      <c r="L21" s="198">
        <v>10.65</v>
      </c>
      <c r="M21" s="198">
        <v>61.51</v>
      </c>
      <c r="N21" s="198">
        <v>50.04</v>
      </c>
      <c r="O21" s="198">
        <v>70.69</v>
      </c>
      <c r="P21" s="198">
        <v>23.94</v>
      </c>
      <c r="Q21" s="198">
        <v>8.7100000000000009</v>
      </c>
      <c r="R21" s="198">
        <v>17.96</v>
      </c>
      <c r="S21" s="198">
        <v>11.18</v>
      </c>
      <c r="T21" s="198">
        <v>0</v>
      </c>
      <c r="U21" s="198">
        <v>49.93</v>
      </c>
      <c r="V21" s="198">
        <v>4.9400000000000004</v>
      </c>
      <c r="W21" s="198">
        <v>14.74</v>
      </c>
      <c r="X21" s="198">
        <v>62.49</v>
      </c>
      <c r="Y21" s="198">
        <v>0</v>
      </c>
      <c r="Z21" s="198">
        <v>117.9</v>
      </c>
      <c r="AA21" s="198">
        <v>29.65</v>
      </c>
      <c r="AB21" s="198">
        <v>0</v>
      </c>
      <c r="AC21" s="198">
        <v>12.68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65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110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494.2</v>
      </c>
      <c r="L22" s="198">
        <v>10.65</v>
      </c>
      <c r="M22" s="198">
        <v>61.51</v>
      </c>
      <c r="N22" s="198">
        <v>50.04</v>
      </c>
      <c r="O22" s="198">
        <v>70.69</v>
      </c>
      <c r="P22" s="198">
        <v>23.94</v>
      </c>
      <c r="Q22" s="198">
        <v>8.7100000000000009</v>
      </c>
      <c r="R22" s="198">
        <v>17.96</v>
      </c>
      <c r="S22" s="198">
        <v>11.18</v>
      </c>
      <c r="T22" s="198">
        <v>0</v>
      </c>
      <c r="U22" s="198">
        <v>49.93</v>
      </c>
      <c r="V22" s="198">
        <v>4.9400000000000004</v>
      </c>
      <c r="W22" s="198">
        <v>14.74</v>
      </c>
      <c r="X22" s="198">
        <v>62.49</v>
      </c>
      <c r="Y22" s="198">
        <v>0</v>
      </c>
      <c r="Z22" s="198">
        <v>117.9</v>
      </c>
      <c r="AA22" s="198">
        <v>29.65</v>
      </c>
      <c r="AB22" s="198">
        <v>0</v>
      </c>
      <c r="AC22" s="198">
        <v>12.68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65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110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494.2</v>
      </c>
      <c r="L23" s="198">
        <v>10.65</v>
      </c>
      <c r="M23" s="198">
        <v>61.51</v>
      </c>
      <c r="N23" s="198">
        <v>50.04</v>
      </c>
      <c r="O23" s="198">
        <v>70.69</v>
      </c>
      <c r="P23" s="198">
        <v>23.94</v>
      </c>
      <c r="Q23" s="198">
        <v>8.7100000000000009</v>
      </c>
      <c r="R23" s="198">
        <v>17.96</v>
      </c>
      <c r="S23" s="198">
        <v>11.18</v>
      </c>
      <c r="T23" s="198">
        <v>0</v>
      </c>
      <c r="U23" s="198">
        <v>49.93</v>
      </c>
      <c r="V23" s="198">
        <v>4.9400000000000004</v>
      </c>
      <c r="W23" s="198">
        <v>14.74</v>
      </c>
      <c r="X23" s="198">
        <v>62.49</v>
      </c>
      <c r="Y23" s="198">
        <v>0</v>
      </c>
      <c r="Z23" s="198">
        <v>117.9</v>
      </c>
      <c r="AA23" s="198">
        <v>29.65</v>
      </c>
      <c r="AB23" s="198">
        <v>0</v>
      </c>
      <c r="AC23" s="198">
        <v>12.68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65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494.2</v>
      </c>
      <c r="L24" s="198">
        <v>10.65</v>
      </c>
      <c r="M24" s="198">
        <v>61.51</v>
      </c>
      <c r="N24" s="198">
        <v>50.04</v>
      </c>
      <c r="O24" s="198">
        <v>70.69</v>
      </c>
      <c r="P24" s="198">
        <v>23.94</v>
      </c>
      <c r="Q24" s="198">
        <v>8.7100000000000009</v>
      </c>
      <c r="R24" s="198">
        <v>17.96</v>
      </c>
      <c r="S24" s="198">
        <v>11.18</v>
      </c>
      <c r="T24" s="198">
        <v>0</v>
      </c>
      <c r="U24" s="198">
        <v>49.93</v>
      </c>
      <c r="V24" s="198">
        <v>4.9400000000000004</v>
      </c>
      <c r="W24" s="198">
        <v>14.74</v>
      </c>
      <c r="X24" s="198">
        <v>62.49</v>
      </c>
      <c r="Y24" s="198">
        <v>0</v>
      </c>
      <c r="Z24" s="198">
        <v>117.9</v>
      </c>
      <c r="AA24" s="198">
        <v>29.65</v>
      </c>
      <c r="AB24" s="198">
        <v>0</v>
      </c>
      <c r="AC24" s="198">
        <v>12.68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65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494.2</v>
      </c>
      <c r="L25" s="198">
        <v>10.65</v>
      </c>
      <c r="M25" s="198">
        <v>61.51</v>
      </c>
      <c r="N25" s="198">
        <v>50.04</v>
      </c>
      <c r="O25" s="198">
        <v>70.69</v>
      </c>
      <c r="P25" s="198">
        <v>23.94</v>
      </c>
      <c r="Q25" s="198">
        <v>8.7100000000000009</v>
      </c>
      <c r="R25" s="198">
        <v>17.96</v>
      </c>
      <c r="S25" s="198">
        <v>11.18</v>
      </c>
      <c r="T25" s="198">
        <v>0</v>
      </c>
      <c r="U25" s="198">
        <v>49.93</v>
      </c>
      <c r="V25" s="198">
        <v>4.9400000000000004</v>
      </c>
      <c r="W25" s="198">
        <v>14.74</v>
      </c>
      <c r="X25" s="198">
        <v>62.49</v>
      </c>
      <c r="Y25" s="198">
        <v>0</v>
      </c>
      <c r="Z25" s="198">
        <v>117.9</v>
      </c>
      <c r="AA25" s="198">
        <v>29.65</v>
      </c>
      <c r="AB25" s="198">
        <v>0</v>
      </c>
      <c r="AC25" s="198">
        <v>12.68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65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494.2</v>
      </c>
      <c r="L26" s="198">
        <v>10.65</v>
      </c>
      <c r="M26" s="198">
        <v>61.51</v>
      </c>
      <c r="N26" s="198">
        <v>50.04</v>
      </c>
      <c r="O26" s="198">
        <v>70.69</v>
      </c>
      <c r="P26" s="198">
        <v>23.94</v>
      </c>
      <c r="Q26" s="198">
        <v>8.7100000000000009</v>
      </c>
      <c r="R26" s="198">
        <v>17.96</v>
      </c>
      <c r="S26" s="198">
        <v>11.18</v>
      </c>
      <c r="T26" s="198">
        <v>0</v>
      </c>
      <c r="U26" s="198">
        <v>49.93</v>
      </c>
      <c r="V26" s="198">
        <v>4.9400000000000004</v>
      </c>
      <c r="W26" s="198">
        <v>14.74</v>
      </c>
      <c r="X26" s="198">
        <v>62.49</v>
      </c>
      <c r="Y26" s="198">
        <v>0</v>
      </c>
      <c r="Z26" s="198">
        <v>117.9</v>
      </c>
      <c r="AA26" s="198">
        <v>29.65</v>
      </c>
      <c r="AB26" s="198">
        <v>0</v>
      </c>
      <c r="AC26" s="198">
        <v>12.68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65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494.2</v>
      </c>
      <c r="L27" s="198">
        <v>10.65</v>
      </c>
      <c r="M27" s="198">
        <v>61.51</v>
      </c>
      <c r="N27" s="198">
        <v>50.04</v>
      </c>
      <c r="O27" s="198">
        <v>70.69</v>
      </c>
      <c r="P27" s="198">
        <v>23.94</v>
      </c>
      <c r="Q27" s="198">
        <v>8.7100000000000009</v>
      </c>
      <c r="R27" s="198">
        <v>17.96</v>
      </c>
      <c r="S27" s="198">
        <v>11.18</v>
      </c>
      <c r="T27" s="198">
        <v>0</v>
      </c>
      <c r="U27" s="198">
        <v>49.93</v>
      </c>
      <c r="V27" s="198">
        <v>4.9400000000000004</v>
      </c>
      <c r="W27" s="198">
        <v>14.74</v>
      </c>
      <c r="X27" s="198">
        <v>62.49</v>
      </c>
      <c r="Y27" s="198">
        <v>0</v>
      </c>
      <c r="Z27" s="198">
        <v>117.9</v>
      </c>
      <c r="AA27" s="198">
        <v>29.65</v>
      </c>
      <c r="AB27" s="198">
        <v>0</v>
      </c>
      <c r="AC27" s="198">
        <v>12.68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65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110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494.2</v>
      </c>
      <c r="L28" s="198">
        <v>10.65</v>
      </c>
      <c r="M28" s="198">
        <v>61.51</v>
      </c>
      <c r="N28" s="198">
        <v>50.04</v>
      </c>
      <c r="O28" s="198">
        <v>70.69</v>
      </c>
      <c r="P28" s="198">
        <v>23.94</v>
      </c>
      <c r="Q28" s="198">
        <v>8.7100000000000009</v>
      </c>
      <c r="R28" s="198">
        <v>17.96</v>
      </c>
      <c r="S28" s="198">
        <v>11.18</v>
      </c>
      <c r="T28" s="198">
        <v>0</v>
      </c>
      <c r="U28" s="198">
        <v>49.93</v>
      </c>
      <c r="V28" s="198">
        <v>4.9400000000000004</v>
      </c>
      <c r="W28" s="198">
        <v>14.74</v>
      </c>
      <c r="X28" s="198">
        <v>62.49</v>
      </c>
      <c r="Y28" s="198">
        <v>0</v>
      </c>
      <c r="Z28" s="198">
        <v>117.9</v>
      </c>
      <c r="AA28" s="198">
        <v>29.65</v>
      </c>
      <c r="AB28" s="198">
        <v>0</v>
      </c>
      <c r="AC28" s="198">
        <v>12.68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65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110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494.2</v>
      </c>
      <c r="L29" s="198">
        <v>10.65</v>
      </c>
      <c r="M29" s="198">
        <v>61.51</v>
      </c>
      <c r="N29" s="198">
        <v>50.04</v>
      </c>
      <c r="O29" s="198">
        <v>70.69</v>
      </c>
      <c r="P29" s="198">
        <v>23.94</v>
      </c>
      <c r="Q29" s="198">
        <v>8.7100000000000009</v>
      </c>
      <c r="R29" s="198">
        <v>17.96</v>
      </c>
      <c r="S29" s="198">
        <v>11.18</v>
      </c>
      <c r="T29" s="198">
        <v>0</v>
      </c>
      <c r="U29" s="198">
        <v>49.93</v>
      </c>
      <c r="V29" s="198">
        <v>4.9400000000000004</v>
      </c>
      <c r="W29" s="198">
        <v>14.74</v>
      </c>
      <c r="X29" s="198">
        <v>62.49</v>
      </c>
      <c r="Y29" s="198">
        <v>0</v>
      </c>
      <c r="Z29" s="198">
        <v>117.9</v>
      </c>
      <c r="AA29" s="198">
        <v>29.65</v>
      </c>
      <c r="AB29" s="198">
        <v>0</v>
      </c>
      <c r="AC29" s="198">
        <v>12.68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65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174</v>
      </c>
      <c r="AP29" s="198">
        <v>0</v>
      </c>
      <c r="AQ29" s="198">
        <v>6.32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494.2</v>
      </c>
      <c r="L30" s="198">
        <v>10.65</v>
      </c>
      <c r="M30" s="198">
        <v>61.51</v>
      </c>
      <c r="N30" s="198">
        <v>50.04</v>
      </c>
      <c r="O30" s="198">
        <v>70.69</v>
      </c>
      <c r="P30" s="198">
        <v>23.94</v>
      </c>
      <c r="Q30" s="198">
        <v>8.7100000000000009</v>
      </c>
      <c r="R30" s="198">
        <v>17.96</v>
      </c>
      <c r="S30" s="198">
        <v>11.18</v>
      </c>
      <c r="T30" s="198">
        <v>0</v>
      </c>
      <c r="U30" s="198">
        <v>49.93</v>
      </c>
      <c r="V30" s="198">
        <v>4.9400000000000004</v>
      </c>
      <c r="W30" s="198">
        <v>14.74</v>
      </c>
      <c r="X30" s="198">
        <v>62.49</v>
      </c>
      <c r="Y30" s="198">
        <v>0</v>
      </c>
      <c r="Z30" s="198">
        <v>117.9</v>
      </c>
      <c r="AA30" s="198">
        <v>29.65</v>
      </c>
      <c r="AB30" s="198">
        <v>0</v>
      </c>
      <c r="AC30" s="198">
        <v>12.68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65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168.39</v>
      </c>
      <c r="AP30" s="198">
        <v>0</v>
      </c>
      <c r="AQ30" s="198">
        <v>16.63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494.2</v>
      </c>
      <c r="L31" s="198">
        <v>10.65</v>
      </c>
      <c r="M31" s="198">
        <v>61.51</v>
      </c>
      <c r="N31" s="198">
        <v>50.04</v>
      </c>
      <c r="O31" s="198">
        <v>70.69</v>
      </c>
      <c r="P31" s="198">
        <v>23.94</v>
      </c>
      <c r="Q31" s="198">
        <v>8.7100000000000009</v>
      </c>
      <c r="R31" s="198">
        <v>17.96</v>
      </c>
      <c r="S31" s="198">
        <v>11.18</v>
      </c>
      <c r="T31" s="198">
        <v>0</v>
      </c>
      <c r="U31" s="198">
        <v>49.93</v>
      </c>
      <c r="V31" s="198">
        <v>4.9400000000000004</v>
      </c>
      <c r="W31" s="198">
        <v>14.74</v>
      </c>
      <c r="X31" s="198">
        <v>62.49</v>
      </c>
      <c r="Y31" s="198">
        <v>0</v>
      </c>
      <c r="Z31" s="198">
        <v>117.9</v>
      </c>
      <c r="AA31" s="198">
        <v>29.65</v>
      </c>
      <c r="AB31" s="198">
        <v>0</v>
      </c>
      <c r="AC31" s="198">
        <v>12.68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65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165.71</v>
      </c>
      <c r="AP31" s="198">
        <v>0</v>
      </c>
      <c r="AQ31" s="198">
        <v>28.85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494.2</v>
      </c>
      <c r="L32" s="198">
        <v>10.65</v>
      </c>
      <c r="M32" s="198">
        <v>61.51</v>
      </c>
      <c r="N32" s="198">
        <v>50.04</v>
      </c>
      <c r="O32" s="198">
        <v>70.69</v>
      </c>
      <c r="P32" s="198">
        <v>23.94</v>
      </c>
      <c r="Q32" s="198">
        <v>8.7100000000000009</v>
      </c>
      <c r="R32" s="198">
        <v>17.96</v>
      </c>
      <c r="S32" s="198">
        <v>11.18</v>
      </c>
      <c r="T32" s="198">
        <v>0</v>
      </c>
      <c r="U32" s="198">
        <v>49.93</v>
      </c>
      <c r="V32" s="198">
        <v>4.9400000000000004</v>
      </c>
      <c r="W32" s="198">
        <v>14.74</v>
      </c>
      <c r="X32" s="198">
        <v>62.49</v>
      </c>
      <c r="Y32" s="198">
        <v>0</v>
      </c>
      <c r="Z32" s="198">
        <v>117.9</v>
      </c>
      <c r="AA32" s="198">
        <v>29.65</v>
      </c>
      <c r="AB32" s="198">
        <v>0</v>
      </c>
      <c r="AC32" s="198">
        <v>12.68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65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171.15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494.2</v>
      </c>
      <c r="L33" s="198">
        <v>10.65</v>
      </c>
      <c r="M33" s="198">
        <v>61.51</v>
      </c>
      <c r="N33" s="198">
        <v>50.04</v>
      </c>
      <c r="O33" s="198">
        <v>70.69</v>
      </c>
      <c r="P33" s="198">
        <v>23.94</v>
      </c>
      <c r="Q33" s="198">
        <v>8.7100000000000009</v>
      </c>
      <c r="R33" s="198">
        <v>17.96</v>
      </c>
      <c r="S33" s="198">
        <v>11.18</v>
      </c>
      <c r="T33" s="198">
        <v>0</v>
      </c>
      <c r="U33" s="198">
        <v>49.93</v>
      </c>
      <c r="V33" s="198">
        <v>4.9400000000000004</v>
      </c>
      <c r="W33" s="198">
        <v>14.74</v>
      </c>
      <c r="X33" s="198">
        <v>62.49</v>
      </c>
      <c r="Y33" s="198">
        <v>0</v>
      </c>
      <c r="Z33" s="198">
        <v>117.9</v>
      </c>
      <c r="AA33" s="198">
        <v>29.65</v>
      </c>
      <c r="AB33" s="198">
        <v>0</v>
      </c>
      <c r="AC33" s="198">
        <v>12.68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65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110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494.2</v>
      </c>
      <c r="L34" s="198">
        <v>10.65</v>
      </c>
      <c r="M34" s="198">
        <v>61.51</v>
      </c>
      <c r="N34" s="198">
        <v>50.04</v>
      </c>
      <c r="O34" s="198">
        <v>70.69</v>
      </c>
      <c r="P34" s="198">
        <v>23.94</v>
      </c>
      <c r="Q34" s="198">
        <v>8.7100000000000009</v>
      </c>
      <c r="R34" s="198">
        <v>17.96</v>
      </c>
      <c r="S34" s="198">
        <v>11.18</v>
      </c>
      <c r="T34" s="198">
        <v>0</v>
      </c>
      <c r="U34" s="198">
        <v>49.93</v>
      </c>
      <c r="V34" s="198">
        <v>4.9400000000000004</v>
      </c>
      <c r="W34" s="198">
        <v>14.74</v>
      </c>
      <c r="X34" s="198">
        <v>62.49</v>
      </c>
      <c r="Y34" s="198">
        <v>0</v>
      </c>
      <c r="Z34" s="198">
        <v>117.9</v>
      </c>
      <c r="AA34" s="198">
        <v>29.65</v>
      </c>
      <c r="AB34" s="198">
        <v>0</v>
      </c>
      <c r="AC34" s="198">
        <v>12.68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65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110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494.2</v>
      </c>
      <c r="L35" s="198">
        <v>10.65</v>
      </c>
      <c r="M35" s="198">
        <v>61.51</v>
      </c>
      <c r="N35" s="198">
        <v>50.04</v>
      </c>
      <c r="O35" s="198">
        <v>70.69</v>
      </c>
      <c r="P35" s="198">
        <v>23.94</v>
      </c>
      <c r="Q35" s="198">
        <v>8.7100000000000009</v>
      </c>
      <c r="R35" s="198">
        <v>17.96</v>
      </c>
      <c r="S35" s="198">
        <v>11.18</v>
      </c>
      <c r="T35" s="198">
        <v>0</v>
      </c>
      <c r="U35" s="198">
        <v>49.93</v>
      </c>
      <c r="V35" s="198">
        <v>4.9400000000000004</v>
      </c>
      <c r="W35" s="198">
        <v>14.74</v>
      </c>
      <c r="X35" s="198">
        <v>62.49</v>
      </c>
      <c r="Y35" s="198">
        <v>0</v>
      </c>
      <c r="Z35" s="198">
        <v>117.9</v>
      </c>
      <c r="AA35" s="198">
        <v>29.65</v>
      </c>
      <c r="AB35" s="198">
        <v>0</v>
      </c>
      <c r="AC35" s="198">
        <v>12.68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65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494.2</v>
      </c>
      <c r="L36" s="198">
        <v>10.65</v>
      </c>
      <c r="M36" s="198">
        <v>61.51</v>
      </c>
      <c r="N36" s="198">
        <v>50.04</v>
      </c>
      <c r="O36" s="198">
        <v>70.69</v>
      </c>
      <c r="P36" s="198">
        <v>23.94</v>
      </c>
      <c r="Q36" s="198">
        <v>8.7100000000000009</v>
      </c>
      <c r="R36" s="198">
        <v>17.96</v>
      </c>
      <c r="S36" s="198">
        <v>11.18</v>
      </c>
      <c r="T36" s="198">
        <v>0</v>
      </c>
      <c r="U36" s="198">
        <v>49.93</v>
      </c>
      <c r="V36" s="198">
        <v>4.9400000000000004</v>
      </c>
      <c r="W36" s="198">
        <v>14.74</v>
      </c>
      <c r="X36" s="198">
        <v>62.49</v>
      </c>
      <c r="Y36" s="198">
        <v>0</v>
      </c>
      <c r="Z36" s="198">
        <v>117.9</v>
      </c>
      <c r="AA36" s="198">
        <v>29.65</v>
      </c>
      <c r="AB36" s="198">
        <v>0</v>
      </c>
      <c r="AC36" s="198">
        <v>12.68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65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494.2</v>
      </c>
      <c r="L37" s="198">
        <v>10.65</v>
      </c>
      <c r="M37" s="198">
        <v>61.51</v>
      </c>
      <c r="N37" s="198">
        <v>50.04</v>
      </c>
      <c r="O37" s="198">
        <v>70.69</v>
      </c>
      <c r="P37" s="198">
        <v>23.94</v>
      </c>
      <c r="Q37" s="198">
        <v>8.7100000000000009</v>
      </c>
      <c r="R37" s="198">
        <v>17.96</v>
      </c>
      <c r="S37" s="198">
        <v>11.18</v>
      </c>
      <c r="T37" s="198">
        <v>0</v>
      </c>
      <c r="U37" s="198">
        <v>49.93</v>
      </c>
      <c r="V37" s="198">
        <v>4.9400000000000004</v>
      </c>
      <c r="W37" s="198">
        <v>14.74</v>
      </c>
      <c r="X37" s="198">
        <v>62.49</v>
      </c>
      <c r="Y37" s="198">
        <v>0</v>
      </c>
      <c r="Z37" s="198">
        <v>117.9</v>
      </c>
      <c r="AA37" s="198">
        <v>29.65</v>
      </c>
      <c r="AB37" s="198">
        <v>0</v>
      </c>
      <c r="AC37" s="198">
        <v>12.68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65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45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494.2</v>
      </c>
      <c r="L38" s="198">
        <v>10.65</v>
      </c>
      <c r="M38" s="198">
        <v>61.51</v>
      </c>
      <c r="N38" s="198">
        <v>50.04</v>
      </c>
      <c r="O38" s="198">
        <v>70.69</v>
      </c>
      <c r="P38" s="198">
        <v>23.94</v>
      </c>
      <c r="Q38" s="198">
        <v>8.7100000000000009</v>
      </c>
      <c r="R38" s="198">
        <v>17.96</v>
      </c>
      <c r="S38" s="198">
        <v>11.18</v>
      </c>
      <c r="T38" s="198">
        <v>0</v>
      </c>
      <c r="U38" s="198">
        <v>49.93</v>
      </c>
      <c r="V38" s="198">
        <v>4.9400000000000004</v>
      </c>
      <c r="W38" s="198">
        <v>14.74</v>
      </c>
      <c r="X38" s="198">
        <v>62.49</v>
      </c>
      <c r="Y38" s="198">
        <v>0</v>
      </c>
      <c r="Z38" s="198">
        <v>117.9</v>
      </c>
      <c r="AA38" s="198">
        <v>29.65</v>
      </c>
      <c r="AB38" s="198">
        <v>0</v>
      </c>
      <c r="AC38" s="198">
        <v>12.68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65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494.2</v>
      </c>
      <c r="L39" s="198">
        <v>10.65</v>
      </c>
      <c r="M39" s="198">
        <v>61.51</v>
      </c>
      <c r="N39" s="198">
        <v>50.04</v>
      </c>
      <c r="O39" s="198">
        <v>70.69</v>
      </c>
      <c r="P39" s="198">
        <v>23.94</v>
      </c>
      <c r="Q39" s="198">
        <v>8.7100000000000009</v>
      </c>
      <c r="R39" s="198">
        <v>17.96</v>
      </c>
      <c r="S39" s="198">
        <v>11.18</v>
      </c>
      <c r="T39" s="198">
        <v>0</v>
      </c>
      <c r="U39" s="198">
        <v>49.93</v>
      </c>
      <c r="V39" s="198">
        <v>4.9400000000000004</v>
      </c>
      <c r="W39" s="198">
        <v>14.74</v>
      </c>
      <c r="X39" s="198">
        <v>62.49</v>
      </c>
      <c r="Y39" s="198">
        <v>0</v>
      </c>
      <c r="Z39" s="198">
        <v>117.9</v>
      </c>
      <c r="AA39" s="198">
        <v>29.65</v>
      </c>
      <c r="AB39" s="198">
        <v>0</v>
      </c>
      <c r="AC39" s="198">
        <v>12.68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65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45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494.2</v>
      </c>
      <c r="L40" s="198">
        <v>10.65</v>
      </c>
      <c r="M40" s="198">
        <v>61.51</v>
      </c>
      <c r="N40" s="198">
        <v>50.04</v>
      </c>
      <c r="O40" s="198">
        <v>70.69</v>
      </c>
      <c r="P40" s="198">
        <v>23.94</v>
      </c>
      <c r="Q40" s="198">
        <v>8.7100000000000009</v>
      </c>
      <c r="R40" s="198">
        <v>17.96</v>
      </c>
      <c r="S40" s="198">
        <v>11.18</v>
      </c>
      <c r="T40" s="198">
        <v>0</v>
      </c>
      <c r="U40" s="198">
        <v>49.93</v>
      </c>
      <c r="V40" s="198">
        <v>4.9400000000000004</v>
      </c>
      <c r="W40" s="198">
        <v>14.74</v>
      </c>
      <c r="X40" s="198">
        <v>62.49</v>
      </c>
      <c r="Y40" s="198">
        <v>0</v>
      </c>
      <c r="Z40" s="198">
        <v>117.9</v>
      </c>
      <c r="AA40" s="198">
        <v>29.65</v>
      </c>
      <c r="AB40" s="198">
        <v>0</v>
      </c>
      <c r="AC40" s="198">
        <v>12.32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65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45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494.2</v>
      </c>
      <c r="L41" s="198">
        <v>10.65</v>
      </c>
      <c r="M41" s="198">
        <v>61.51</v>
      </c>
      <c r="N41" s="198">
        <v>50.04</v>
      </c>
      <c r="O41" s="198">
        <v>70.69</v>
      </c>
      <c r="P41" s="198">
        <v>23.94</v>
      </c>
      <c r="Q41" s="198">
        <v>8.7100000000000009</v>
      </c>
      <c r="R41" s="198">
        <v>17.96</v>
      </c>
      <c r="S41" s="198">
        <v>11.18</v>
      </c>
      <c r="T41" s="198">
        <v>0</v>
      </c>
      <c r="U41" s="198">
        <v>49.93</v>
      </c>
      <c r="V41" s="198">
        <v>4.9400000000000004</v>
      </c>
      <c r="W41" s="198">
        <v>14.74</v>
      </c>
      <c r="X41" s="198">
        <v>62.49</v>
      </c>
      <c r="Y41" s="198">
        <v>0</v>
      </c>
      <c r="Z41" s="198">
        <v>117.9</v>
      </c>
      <c r="AA41" s="198">
        <v>29.65</v>
      </c>
      <c r="AB41" s="198">
        <v>0</v>
      </c>
      <c r="AC41" s="198">
        <v>12.32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65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45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494.2</v>
      </c>
      <c r="L42" s="198">
        <v>10.65</v>
      </c>
      <c r="M42" s="198">
        <v>61.51</v>
      </c>
      <c r="N42" s="198">
        <v>50.04</v>
      </c>
      <c r="O42" s="198">
        <v>70.69</v>
      </c>
      <c r="P42" s="198">
        <v>23.94</v>
      </c>
      <c r="Q42" s="198">
        <v>8.7100000000000009</v>
      </c>
      <c r="R42" s="198">
        <v>17.96</v>
      </c>
      <c r="S42" s="198">
        <v>11.18</v>
      </c>
      <c r="T42" s="198">
        <v>0</v>
      </c>
      <c r="U42" s="198">
        <v>49.93</v>
      </c>
      <c r="V42" s="198">
        <v>4.9400000000000004</v>
      </c>
      <c r="W42" s="198">
        <v>14.74</v>
      </c>
      <c r="X42" s="198">
        <v>62.49</v>
      </c>
      <c r="Y42" s="198">
        <v>0</v>
      </c>
      <c r="Z42" s="198">
        <v>117.9</v>
      </c>
      <c r="AA42" s="198">
        <v>29.65</v>
      </c>
      <c r="AB42" s="198">
        <v>0</v>
      </c>
      <c r="AC42" s="198">
        <v>12.32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65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45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494.2</v>
      </c>
      <c r="L43" s="198">
        <v>10.65</v>
      </c>
      <c r="M43" s="198">
        <v>61.51</v>
      </c>
      <c r="N43" s="198">
        <v>50.04</v>
      </c>
      <c r="O43" s="198">
        <v>70.69</v>
      </c>
      <c r="P43" s="198">
        <v>23.94</v>
      </c>
      <c r="Q43" s="198">
        <v>8.7100000000000009</v>
      </c>
      <c r="R43" s="198">
        <v>17.96</v>
      </c>
      <c r="S43" s="198">
        <v>11.18</v>
      </c>
      <c r="T43" s="198">
        <v>0</v>
      </c>
      <c r="U43" s="198">
        <v>49.93</v>
      </c>
      <c r="V43" s="198">
        <v>4.9400000000000004</v>
      </c>
      <c r="W43" s="198">
        <v>14.74</v>
      </c>
      <c r="X43" s="198">
        <v>62.49</v>
      </c>
      <c r="Y43" s="198">
        <v>0</v>
      </c>
      <c r="Z43" s="198">
        <v>117.9</v>
      </c>
      <c r="AA43" s="198">
        <v>29.65</v>
      </c>
      <c r="AB43" s="198">
        <v>0</v>
      </c>
      <c r="AC43" s="198">
        <v>12.62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65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110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494.2</v>
      </c>
      <c r="L44" s="198">
        <v>10.65</v>
      </c>
      <c r="M44" s="198">
        <v>61.51</v>
      </c>
      <c r="N44" s="198">
        <v>50.04</v>
      </c>
      <c r="O44" s="198">
        <v>70.69</v>
      </c>
      <c r="P44" s="198">
        <v>23.94</v>
      </c>
      <c r="Q44" s="198">
        <v>8.7100000000000009</v>
      </c>
      <c r="R44" s="198">
        <v>17.96</v>
      </c>
      <c r="S44" s="198">
        <v>11.18</v>
      </c>
      <c r="T44" s="198">
        <v>0</v>
      </c>
      <c r="U44" s="198">
        <v>49.93</v>
      </c>
      <c r="V44" s="198">
        <v>4.9400000000000004</v>
      </c>
      <c r="W44" s="198">
        <v>14.74</v>
      </c>
      <c r="X44" s="198">
        <v>62.49</v>
      </c>
      <c r="Y44" s="198">
        <v>0</v>
      </c>
      <c r="Z44" s="198">
        <v>117.9</v>
      </c>
      <c r="AA44" s="198">
        <v>29.65</v>
      </c>
      <c r="AB44" s="198">
        <v>0</v>
      </c>
      <c r="AC44" s="198">
        <v>12.62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65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110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494.2</v>
      </c>
      <c r="L45" s="198">
        <v>10.65</v>
      </c>
      <c r="M45" s="198">
        <v>61.51</v>
      </c>
      <c r="N45" s="198">
        <v>50.04</v>
      </c>
      <c r="O45" s="198">
        <v>70.69</v>
      </c>
      <c r="P45" s="198">
        <v>23.94</v>
      </c>
      <c r="Q45" s="198">
        <v>8.7100000000000009</v>
      </c>
      <c r="R45" s="198">
        <v>17.96</v>
      </c>
      <c r="S45" s="198">
        <v>11.18</v>
      </c>
      <c r="T45" s="198">
        <v>0</v>
      </c>
      <c r="U45" s="198">
        <v>49.93</v>
      </c>
      <c r="V45" s="198">
        <v>4.9400000000000004</v>
      </c>
      <c r="W45" s="198">
        <v>14.74</v>
      </c>
      <c r="X45" s="198">
        <v>62.49</v>
      </c>
      <c r="Y45" s="198">
        <v>0</v>
      </c>
      <c r="Z45" s="198">
        <v>117.9</v>
      </c>
      <c r="AA45" s="198">
        <v>29.65</v>
      </c>
      <c r="AB45" s="198">
        <v>0</v>
      </c>
      <c r="AC45" s="198">
        <v>13.17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65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110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494.2</v>
      </c>
      <c r="L46" s="198">
        <v>10.65</v>
      </c>
      <c r="M46" s="198">
        <v>61.51</v>
      </c>
      <c r="N46" s="198">
        <v>50.04</v>
      </c>
      <c r="O46" s="198">
        <v>70.69</v>
      </c>
      <c r="P46" s="198">
        <v>23.94</v>
      </c>
      <c r="Q46" s="198">
        <v>8.7100000000000009</v>
      </c>
      <c r="R46" s="198">
        <v>17.96</v>
      </c>
      <c r="S46" s="198">
        <v>11.18</v>
      </c>
      <c r="T46" s="198">
        <v>0</v>
      </c>
      <c r="U46" s="198">
        <v>49.93</v>
      </c>
      <c r="V46" s="198">
        <v>4.9400000000000004</v>
      </c>
      <c r="W46" s="198">
        <v>14.74</v>
      </c>
      <c r="X46" s="198">
        <v>62.49</v>
      </c>
      <c r="Y46" s="198">
        <v>0</v>
      </c>
      <c r="Z46" s="198">
        <v>117.9</v>
      </c>
      <c r="AA46" s="198">
        <v>29.65</v>
      </c>
      <c r="AB46" s="198">
        <v>0</v>
      </c>
      <c r="AC46" s="198">
        <v>13.17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65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110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494.2</v>
      </c>
      <c r="L47" s="198">
        <v>10.65</v>
      </c>
      <c r="M47" s="198">
        <v>61.51</v>
      </c>
      <c r="N47" s="198">
        <v>50.04</v>
      </c>
      <c r="O47" s="198">
        <v>70.69</v>
      </c>
      <c r="P47" s="198">
        <v>23.94</v>
      </c>
      <c r="Q47" s="198">
        <v>8.7100000000000009</v>
      </c>
      <c r="R47" s="198">
        <v>17.96</v>
      </c>
      <c r="S47" s="198">
        <v>11.18</v>
      </c>
      <c r="T47" s="198">
        <v>0</v>
      </c>
      <c r="U47" s="198">
        <v>49.93</v>
      </c>
      <c r="V47" s="198">
        <v>4.9400000000000004</v>
      </c>
      <c r="W47" s="198">
        <v>14.74</v>
      </c>
      <c r="X47" s="198">
        <v>62.49</v>
      </c>
      <c r="Y47" s="198">
        <v>0</v>
      </c>
      <c r="Z47" s="198">
        <v>117.9</v>
      </c>
      <c r="AA47" s="198">
        <v>29.65</v>
      </c>
      <c r="AB47" s="198">
        <v>0</v>
      </c>
      <c r="AC47" s="198">
        <v>13.17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65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45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494.2</v>
      </c>
      <c r="L48" s="198">
        <v>10.65</v>
      </c>
      <c r="M48" s="198">
        <v>61.51</v>
      </c>
      <c r="N48" s="198">
        <v>50.04</v>
      </c>
      <c r="O48" s="198">
        <v>70.69</v>
      </c>
      <c r="P48" s="198">
        <v>23.94</v>
      </c>
      <c r="Q48" s="198">
        <v>8.7100000000000009</v>
      </c>
      <c r="R48" s="198">
        <v>17.96</v>
      </c>
      <c r="S48" s="198">
        <v>11.18</v>
      </c>
      <c r="T48" s="198">
        <v>0</v>
      </c>
      <c r="U48" s="198">
        <v>49.93</v>
      </c>
      <c r="V48" s="198">
        <v>4.9400000000000004</v>
      </c>
      <c r="W48" s="198">
        <v>14.74</v>
      </c>
      <c r="X48" s="198">
        <v>62.49</v>
      </c>
      <c r="Y48" s="198">
        <v>0</v>
      </c>
      <c r="Z48" s="198">
        <v>117.9</v>
      </c>
      <c r="AA48" s="198">
        <v>29.65</v>
      </c>
      <c r="AB48" s="198">
        <v>0</v>
      </c>
      <c r="AC48" s="198">
        <v>13.17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65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59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494.2</v>
      </c>
      <c r="L49" s="198">
        <v>10.65</v>
      </c>
      <c r="M49" s="198">
        <v>61.51</v>
      </c>
      <c r="N49" s="198">
        <v>50.04</v>
      </c>
      <c r="O49" s="198">
        <v>70.69</v>
      </c>
      <c r="P49" s="198">
        <v>23.94</v>
      </c>
      <c r="Q49" s="198">
        <v>8.7100000000000009</v>
      </c>
      <c r="R49" s="198">
        <v>17.96</v>
      </c>
      <c r="S49" s="198">
        <v>11.18</v>
      </c>
      <c r="T49" s="198">
        <v>0</v>
      </c>
      <c r="U49" s="198">
        <v>49.93</v>
      </c>
      <c r="V49" s="198">
        <v>4.9400000000000004</v>
      </c>
      <c r="W49" s="198">
        <v>14.74</v>
      </c>
      <c r="X49" s="198">
        <v>62.49</v>
      </c>
      <c r="Y49" s="198">
        <v>0</v>
      </c>
      <c r="Z49" s="198">
        <v>117.9</v>
      </c>
      <c r="AA49" s="198">
        <v>29.65</v>
      </c>
      <c r="AB49" s="198">
        <v>0</v>
      </c>
      <c r="AC49" s="198">
        <v>13.17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65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45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494.2</v>
      </c>
      <c r="L50" s="198">
        <v>10.65</v>
      </c>
      <c r="M50" s="198">
        <v>61.51</v>
      </c>
      <c r="N50" s="198">
        <v>50.04</v>
      </c>
      <c r="O50" s="198">
        <v>70.69</v>
      </c>
      <c r="P50" s="198">
        <v>23.94</v>
      </c>
      <c r="Q50" s="198">
        <v>8.7100000000000009</v>
      </c>
      <c r="R50" s="198">
        <v>17.96</v>
      </c>
      <c r="S50" s="198">
        <v>11.18</v>
      </c>
      <c r="T50" s="198">
        <v>0</v>
      </c>
      <c r="U50" s="198">
        <v>49.93</v>
      </c>
      <c r="V50" s="198">
        <v>4.9400000000000004</v>
      </c>
      <c r="W50" s="198">
        <v>14.74</v>
      </c>
      <c r="X50" s="198">
        <v>62.49</v>
      </c>
      <c r="Y50" s="198">
        <v>0</v>
      </c>
      <c r="Z50" s="198">
        <v>117.9</v>
      </c>
      <c r="AA50" s="198">
        <v>29.65</v>
      </c>
      <c r="AB50" s="198">
        <v>0</v>
      </c>
      <c r="AC50" s="198">
        <v>13.17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65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45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494.2</v>
      </c>
      <c r="L51" s="198">
        <v>10.65</v>
      </c>
      <c r="M51" s="198">
        <v>61.51</v>
      </c>
      <c r="N51" s="198">
        <v>50.04</v>
      </c>
      <c r="O51" s="198">
        <v>70.69</v>
      </c>
      <c r="P51" s="198">
        <v>23.94</v>
      </c>
      <c r="Q51" s="198">
        <v>8.7100000000000009</v>
      </c>
      <c r="R51" s="198">
        <v>17.96</v>
      </c>
      <c r="S51" s="198">
        <v>11.18</v>
      </c>
      <c r="T51" s="198">
        <v>0</v>
      </c>
      <c r="U51" s="198">
        <v>49.93</v>
      </c>
      <c r="V51" s="198">
        <v>4.9400000000000004</v>
      </c>
      <c r="W51" s="198">
        <v>14.74</v>
      </c>
      <c r="X51" s="198">
        <v>62.49</v>
      </c>
      <c r="Y51" s="198">
        <v>0</v>
      </c>
      <c r="Z51" s="198">
        <v>117.9</v>
      </c>
      <c r="AA51" s="198">
        <v>29.65</v>
      </c>
      <c r="AB51" s="198">
        <v>0</v>
      </c>
      <c r="AC51" s="198">
        <v>13.5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65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45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494.2</v>
      </c>
      <c r="L52" s="198">
        <v>10.65</v>
      </c>
      <c r="M52" s="198">
        <v>61.51</v>
      </c>
      <c r="N52" s="198">
        <v>50.04</v>
      </c>
      <c r="O52" s="198">
        <v>70.69</v>
      </c>
      <c r="P52" s="198">
        <v>23.94</v>
      </c>
      <c r="Q52" s="198">
        <v>8.7100000000000009</v>
      </c>
      <c r="R52" s="198">
        <v>17.96</v>
      </c>
      <c r="S52" s="198">
        <v>11.18</v>
      </c>
      <c r="T52" s="198">
        <v>0</v>
      </c>
      <c r="U52" s="198">
        <v>49.93</v>
      </c>
      <c r="V52" s="198">
        <v>4.9400000000000004</v>
      </c>
      <c r="W52" s="198">
        <v>14.74</v>
      </c>
      <c r="X52" s="198">
        <v>62.49</v>
      </c>
      <c r="Y52" s="198">
        <v>0</v>
      </c>
      <c r="Z52" s="198">
        <v>117.9</v>
      </c>
      <c r="AA52" s="198">
        <v>29.65</v>
      </c>
      <c r="AB52" s="198">
        <v>0</v>
      </c>
      <c r="AC52" s="198">
        <v>13.5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65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45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494.2</v>
      </c>
      <c r="L53" s="198">
        <v>10.65</v>
      </c>
      <c r="M53" s="198">
        <v>61.51</v>
      </c>
      <c r="N53" s="198">
        <v>50.04</v>
      </c>
      <c r="O53" s="198">
        <v>70.69</v>
      </c>
      <c r="P53" s="198">
        <v>23.94</v>
      </c>
      <c r="Q53" s="198">
        <v>8.7100000000000009</v>
      </c>
      <c r="R53" s="198">
        <v>17.96</v>
      </c>
      <c r="S53" s="198">
        <v>11.18</v>
      </c>
      <c r="T53" s="198">
        <v>0</v>
      </c>
      <c r="U53" s="198">
        <v>49.93</v>
      </c>
      <c r="V53" s="198">
        <v>4.9400000000000004</v>
      </c>
      <c r="W53" s="198">
        <v>14.74</v>
      </c>
      <c r="X53" s="198">
        <v>62.49</v>
      </c>
      <c r="Y53" s="198">
        <v>0</v>
      </c>
      <c r="Z53" s="198">
        <v>117.9</v>
      </c>
      <c r="AA53" s="198">
        <v>29.65</v>
      </c>
      <c r="AB53" s="198">
        <v>0</v>
      </c>
      <c r="AC53" s="198">
        <v>13.5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65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45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494.2</v>
      </c>
      <c r="L54" s="198">
        <v>10.65</v>
      </c>
      <c r="M54" s="198">
        <v>61.51</v>
      </c>
      <c r="N54" s="198">
        <v>50.04</v>
      </c>
      <c r="O54" s="198">
        <v>70.69</v>
      </c>
      <c r="P54" s="198">
        <v>23.94</v>
      </c>
      <c r="Q54" s="198">
        <v>8.7100000000000009</v>
      </c>
      <c r="R54" s="198">
        <v>17.96</v>
      </c>
      <c r="S54" s="198">
        <v>11.18</v>
      </c>
      <c r="T54" s="198">
        <v>0</v>
      </c>
      <c r="U54" s="198">
        <v>49.93</v>
      </c>
      <c r="V54" s="198">
        <v>4.9400000000000004</v>
      </c>
      <c r="W54" s="198">
        <v>14.74</v>
      </c>
      <c r="X54" s="198">
        <v>62.49</v>
      </c>
      <c r="Y54" s="198">
        <v>0</v>
      </c>
      <c r="Z54" s="198">
        <v>117.9</v>
      </c>
      <c r="AA54" s="198">
        <v>29.65</v>
      </c>
      <c r="AB54" s="198">
        <v>0</v>
      </c>
      <c r="AC54" s="198">
        <v>12.94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65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45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443.72</v>
      </c>
      <c r="L55" s="198">
        <v>10.65</v>
      </c>
      <c r="M55" s="198">
        <v>61.51</v>
      </c>
      <c r="N55" s="198">
        <v>50.04</v>
      </c>
      <c r="O55" s="198">
        <v>70.69</v>
      </c>
      <c r="P55" s="198">
        <v>23.94</v>
      </c>
      <c r="Q55" s="198">
        <v>8.7100000000000009</v>
      </c>
      <c r="R55" s="198">
        <v>17.96</v>
      </c>
      <c r="S55" s="198">
        <v>11.18</v>
      </c>
      <c r="T55" s="198">
        <v>0</v>
      </c>
      <c r="U55" s="198">
        <v>49.93</v>
      </c>
      <c r="V55" s="198">
        <v>4.9400000000000004</v>
      </c>
      <c r="W55" s="198">
        <v>14.74</v>
      </c>
      <c r="X55" s="198">
        <v>62.49</v>
      </c>
      <c r="Y55" s="198">
        <v>0</v>
      </c>
      <c r="Z55" s="198">
        <v>117.9</v>
      </c>
      <c r="AA55" s="198">
        <v>29.65</v>
      </c>
      <c r="AB55" s="198">
        <v>0</v>
      </c>
      <c r="AC55" s="198">
        <v>12.94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65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45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463.01</v>
      </c>
      <c r="L56" s="198">
        <v>10.65</v>
      </c>
      <c r="M56" s="198">
        <v>61.51</v>
      </c>
      <c r="N56" s="198">
        <v>50.04</v>
      </c>
      <c r="O56" s="198">
        <v>70.69</v>
      </c>
      <c r="P56" s="198">
        <v>23.94</v>
      </c>
      <c r="Q56" s="198">
        <v>8.7100000000000009</v>
      </c>
      <c r="R56" s="198">
        <v>17.96</v>
      </c>
      <c r="S56" s="198">
        <v>11.18</v>
      </c>
      <c r="T56" s="198">
        <v>0</v>
      </c>
      <c r="U56" s="198">
        <v>49.93</v>
      </c>
      <c r="V56" s="198">
        <v>4.9400000000000004</v>
      </c>
      <c r="W56" s="198">
        <v>14.74</v>
      </c>
      <c r="X56" s="198">
        <v>62.49</v>
      </c>
      <c r="Y56" s="198">
        <v>0</v>
      </c>
      <c r="Z56" s="198">
        <v>117.9</v>
      </c>
      <c r="AA56" s="198">
        <v>29.65</v>
      </c>
      <c r="AB56" s="198">
        <v>0</v>
      </c>
      <c r="AC56" s="198">
        <v>12.94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65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45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494.2</v>
      </c>
      <c r="L57" s="198">
        <v>10.65</v>
      </c>
      <c r="M57" s="198">
        <v>61.51</v>
      </c>
      <c r="N57" s="198">
        <v>50.04</v>
      </c>
      <c r="O57" s="198">
        <v>70.69</v>
      </c>
      <c r="P57" s="198">
        <v>23.94</v>
      </c>
      <c r="Q57" s="198">
        <v>8.7100000000000009</v>
      </c>
      <c r="R57" s="198">
        <v>17.96</v>
      </c>
      <c r="S57" s="198">
        <v>11.18</v>
      </c>
      <c r="T57" s="198">
        <v>0</v>
      </c>
      <c r="U57" s="198">
        <v>49.93</v>
      </c>
      <c r="V57" s="198">
        <v>4.9400000000000004</v>
      </c>
      <c r="W57" s="198">
        <v>14.74</v>
      </c>
      <c r="X57" s="198">
        <v>62.49</v>
      </c>
      <c r="Y57" s="198">
        <v>0</v>
      </c>
      <c r="Z57" s="198">
        <v>117.9</v>
      </c>
      <c r="AA57" s="198">
        <v>29.65</v>
      </c>
      <c r="AB57" s="198">
        <v>0</v>
      </c>
      <c r="AC57" s="198">
        <v>12.94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65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45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494.2</v>
      </c>
      <c r="L58" s="198">
        <v>10.65</v>
      </c>
      <c r="M58" s="198">
        <v>61.51</v>
      </c>
      <c r="N58" s="198">
        <v>50.04</v>
      </c>
      <c r="O58" s="198">
        <v>70.69</v>
      </c>
      <c r="P58" s="198">
        <v>23.94</v>
      </c>
      <c r="Q58" s="198">
        <v>8.7100000000000009</v>
      </c>
      <c r="R58" s="198">
        <v>17.96</v>
      </c>
      <c r="S58" s="198">
        <v>11.18</v>
      </c>
      <c r="T58" s="198">
        <v>0</v>
      </c>
      <c r="U58" s="198">
        <v>49.93</v>
      </c>
      <c r="V58" s="198">
        <v>4.9400000000000004</v>
      </c>
      <c r="W58" s="198">
        <v>14.74</v>
      </c>
      <c r="X58" s="198">
        <v>62.49</v>
      </c>
      <c r="Y58" s="198">
        <v>0</v>
      </c>
      <c r="Z58" s="198">
        <v>117.9</v>
      </c>
      <c r="AA58" s="198">
        <v>29.65</v>
      </c>
      <c r="AB58" s="198">
        <v>0</v>
      </c>
      <c r="AC58" s="198">
        <v>12.94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65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45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494.2</v>
      </c>
      <c r="L59" s="198">
        <v>10.65</v>
      </c>
      <c r="M59" s="198">
        <v>60.18</v>
      </c>
      <c r="N59" s="198">
        <v>50.04</v>
      </c>
      <c r="O59" s="198">
        <v>70.69</v>
      </c>
      <c r="P59" s="198">
        <v>23.94</v>
      </c>
      <c r="Q59" s="198">
        <v>8.7100000000000009</v>
      </c>
      <c r="R59" s="198">
        <v>17.96</v>
      </c>
      <c r="S59" s="198">
        <v>11.18</v>
      </c>
      <c r="T59" s="198">
        <v>0</v>
      </c>
      <c r="U59" s="198">
        <v>49.93</v>
      </c>
      <c r="V59" s="198">
        <v>4.9400000000000004</v>
      </c>
      <c r="W59" s="198">
        <v>14.74</v>
      </c>
      <c r="X59" s="198">
        <v>62.49</v>
      </c>
      <c r="Y59" s="198">
        <v>0</v>
      </c>
      <c r="Z59" s="198">
        <v>117.9</v>
      </c>
      <c r="AA59" s="198">
        <v>29.65</v>
      </c>
      <c r="AB59" s="198">
        <v>0</v>
      </c>
      <c r="AC59" s="198">
        <v>12.94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65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45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494.2</v>
      </c>
      <c r="L60" s="198">
        <v>10.65</v>
      </c>
      <c r="M60" s="198">
        <v>60.18</v>
      </c>
      <c r="N60" s="198">
        <v>50.04</v>
      </c>
      <c r="O60" s="198">
        <v>70.69</v>
      </c>
      <c r="P60" s="198">
        <v>23.94</v>
      </c>
      <c r="Q60" s="198">
        <v>8.7100000000000009</v>
      </c>
      <c r="R60" s="198">
        <v>17.96</v>
      </c>
      <c r="S60" s="198">
        <v>11.18</v>
      </c>
      <c r="T60" s="198">
        <v>0</v>
      </c>
      <c r="U60" s="198">
        <v>49.93</v>
      </c>
      <c r="V60" s="198">
        <v>4.9400000000000004</v>
      </c>
      <c r="W60" s="198">
        <v>14.74</v>
      </c>
      <c r="X60" s="198">
        <v>62.49</v>
      </c>
      <c r="Y60" s="198">
        <v>0</v>
      </c>
      <c r="Z60" s="198">
        <v>117.9</v>
      </c>
      <c r="AA60" s="198">
        <v>29.65</v>
      </c>
      <c r="AB60" s="198">
        <v>0</v>
      </c>
      <c r="AC60" s="198">
        <v>12.94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65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45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494.2</v>
      </c>
      <c r="L61" s="198">
        <v>10.65</v>
      </c>
      <c r="M61" s="198">
        <v>60.18</v>
      </c>
      <c r="N61" s="198">
        <v>50.04</v>
      </c>
      <c r="O61" s="198">
        <v>70.69</v>
      </c>
      <c r="P61" s="198">
        <v>23.94</v>
      </c>
      <c r="Q61" s="198">
        <v>8.7100000000000009</v>
      </c>
      <c r="R61" s="198">
        <v>17.96</v>
      </c>
      <c r="S61" s="198">
        <v>11.18</v>
      </c>
      <c r="T61" s="198">
        <v>0</v>
      </c>
      <c r="U61" s="198">
        <v>49.93</v>
      </c>
      <c r="V61" s="198">
        <v>4.9400000000000004</v>
      </c>
      <c r="W61" s="198">
        <v>14.74</v>
      </c>
      <c r="X61" s="198">
        <v>62.49</v>
      </c>
      <c r="Y61" s="198">
        <v>0</v>
      </c>
      <c r="Z61" s="198">
        <v>117.9</v>
      </c>
      <c r="AA61" s="198">
        <v>29.65</v>
      </c>
      <c r="AB61" s="198">
        <v>0</v>
      </c>
      <c r="AC61" s="198">
        <v>12.94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65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45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494.2</v>
      </c>
      <c r="L62" s="198">
        <v>10.65</v>
      </c>
      <c r="M62" s="198">
        <v>60.18</v>
      </c>
      <c r="N62" s="198">
        <v>50.04</v>
      </c>
      <c r="O62" s="198">
        <v>70.69</v>
      </c>
      <c r="P62" s="198">
        <v>23.94</v>
      </c>
      <c r="Q62" s="198">
        <v>8.7100000000000009</v>
      </c>
      <c r="R62" s="198">
        <v>17.96</v>
      </c>
      <c r="S62" s="198">
        <v>11.18</v>
      </c>
      <c r="T62" s="198">
        <v>0</v>
      </c>
      <c r="U62" s="198">
        <v>49.93</v>
      </c>
      <c r="V62" s="198">
        <v>4.9400000000000004</v>
      </c>
      <c r="W62" s="198">
        <v>14.74</v>
      </c>
      <c r="X62" s="198">
        <v>62.49</v>
      </c>
      <c r="Y62" s="198">
        <v>0</v>
      </c>
      <c r="Z62" s="198">
        <v>117.9</v>
      </c>
      <c r="AA62" s="198">
        <v>29.65</v>
      </c>
      <c r="AB62" s="198">
        <v>0</v>
      </c>
      <c r="AC62" s="198">
        <v>6.56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65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45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494.2</v>
      </c>
      <c r="L63" s="198">
        <v>10.65</v>
      </c>
      <c r="M63" s="198">
        <v>60.18</v>
      </c>
      <c r="N63" s="198">
        <v>50.04</v>
      </c>
      <c r="O63" s="198">
        <v>70.69</v>
      </c>
      <c r="P63" s="198">
        <v>23.94</v>
      </c>
      <c r="Q63" s="198">
        <v>8.7100000000000009</v>
      </c>
      <c r="R63" s="198">
        <v>17.96</v>
      </c>
      <c r="S63" s="198">
        <v>11.18</v>
      </c>
      <c r="T63" s="198">
        <v>0</v>
      </c>
      <c r="U63" s="198">
        <v>49.93</v>
      </c>
      <c r="V63" s="198">
        <v>4.9400000000000004</v>
      </c>
      <c r="W63" s="198">
        <v>14.74</v>
      </c>
      <c r="X63" s="198">
        <v>62.49</v>
      </c>
      <c r="Y63" s="198">
        <v>0</v>
      </c>
      <c r="Z63" s="198">
        <v>117.9</v>
      </c>
      <c r="AA63" s="198">
        <v>29.65</v>
      </c>
      <c r="AB63" s="198">
        <v>0</v>
      </c>
      <c r="AC63" s="198">
        <v>6.56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65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45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494.2</v>
      </c>
      <c r="L64" s="198">
        <v>10.65</v>
      </c>
      <c r="M64" s="198">
        <v>60.18</v>
      </c>
      <c r="N64" s="198">
        <v>50.04</v>
      </c>
      <c r="O64" s="198">
        <v>70.69</v>
      </c>
      <c r="P64" s="198">
        <v>23.94</v>
      </c>
      <c r="Q64" s="198">
        <v>8.7100000000000009</v>
      </c>
      <c r="R64" s="198">
        <v>17.96</v>
      </c>
      <c r="S64" s="198">
        <v>11.18</v>
      </c>
      <c r="T64" s="198">
        <v>0</v>
      </c>
      <c r="U64" s="198">
        <v>49.93</v>
      </c>
      <c r="V64" s="198">
        <v>4.9400000000000004</v>
      </c>
      <c r="W64" s="198">
        <v>14.74</v>
      </c>
      <c r="X64" s="198">
        <v>62.49</v>
      </c>
      <c r="Y64" s="198">
        <v>0</v>
      </c>
      <c r="Z64" s="198">
        <v>117.9</v>
      </c>
      <c r="AA64" s="198">
        <v>29.65</v>
      </c>
      <c r="AB64" s="198">
        <v>0</v>
      </c>
      <c r="AC64" s="198">
        <v>6.56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65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45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494.2</v>
      </c>
      <c r="L65" s="198">
        <v>10.65</v>
      </c>
      <c r="M65" s="198">
        <v>61.51</v>
      </c>
      <c r="N65" s="198">
        <v>50.04</v>
      </c>
      <c r="O65" s="198">
        <v>70.69</v>
      </c>
      <c r="P65" s="198">
        <v>23.94</v>
      </c>
      <c r="Q65" s="198">
        <v>8.7100000000000009</v>
      </c>
      <c r="R65" s="198">
        <v>17.96</v>
      </c>
      <c r="S65" s="198">
        <v>11.18</v>
      </c>
      <c r="T65" s="198">
        <v>0</v>
      </c>
      <c r="U65" s="198">
        <v>49.93</v>
      </c>
      <c r="V65" s="198">
        <v>4.9400000000000004</v>
      </c>
      <c r="W65" s="198">
        <v>14.74</v>
      </c>
      <c r="X65" s="198">
        <v>62.49</v>
      </c>
      <c r="Y65" s="198">
        <v>0</v>
      </c>
      <c r="Z65" s="198">
        <v>117.9</v>
      </c>
      <c r="AA65" s="198">
        <v>29.65</v>
      </c>
      <c r="AB65" s="198">
        <v>0</v>
      </c>
      <c r="AC65" s="198">
        <v>6.56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65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45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494.2</v>
      </c>
      <c r="L66" s="198">
        <v>10.65</v>
      </c>
      <c r="M66" s="198">
        <v>61.51</v>
      </c>
      <c r="N66" s="198">
        <v>50.04</v>
      </c>
      <c r="O66" s="198">
        <v>70.69</v>
      </c>
      <c r="P66" s="198">
        <v>23.94</v>
      </c>
      <c r="Q66" s="198">
        <v>8.7100000000000009</v>
      </c>
      <c r="R66" s="198">
        <v>17.96</v>
      </c>
      <c r="S66" s="198">
        <v>11.18</v>
      </c>
      <c r="T66" s="198">
        <v>0</v>
      </c>
      <c r="U66" s="198">
        <v>49.93</v>
      </c>
      <c r="V66" s="198">
        <v>4.9400000000000004</v>
      </c>
      <c r="W66" s="198">
        <v>14.74</v>
      </c>
      <c r="X66" s="198">
        <v>62.49</v>
      </c>
      <c r="Y66" s="198">
        <v>0</v>
      </c>
      <c r="Z66" s="198">
        <v>117.9</v>
      </c>
      <c r="AA66" s="198">
        <v>29.65</v>
      </c>
      <c r="AB66" s="198">
        <v>0</v>
      </c>
      <c r="AC66" s="198">
        <v>6.56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65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45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494.2</v>
      </c>
      <c r="L67" s="198">
        <v>10.65</v>
      </c>
      <c r="M67" s="198">
        <v>61.51</v>
      </c>
      <c r="N67" s="198">
        <v>50.04</v>
      </c>
      <c r="O67" s="198">
        <v>70.69</v>
      </c>
      <c r="P67" s="198">
        <v>23.94</v>
      </c>
      <c r="Q67" s="198">
        <v>8.7100000000000009</v>
      </c>
      <c r="R67" s="198">
        <v>17.96</v>
      </c>
      <c r="S67" s="198">
        <v>11.18</v>
      </c>
      <c r="T67" s="198">
        <v>0</v>
      </c>
      <c r="U67" s="198">
        <v>49.93</v>
      </c>
      <c r="V67" s="198">
        <v>4.9400000000000004</v>
      </c>
      <c r="W67" s="198">
        <v>14.74</v>
      </c>
      <c r="X67" s="198">
        <v>62.49</v>
      </c>
      <c r="Y67" s="198">
        <v>0</v>
      </c>
      <c r="Z67" s="198">
        <v>117.9</v>
      </c>
      <c r="AA67" s="198">
        <v>29.65</v>
      </c>
      <c r="AB67" s="198">
        <v>0</v>
      </c>
      <c r="AC67" s="198">
        <v>10.24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65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494.2</v>
      </c>
      <c r="L68" s="198">
        <v>10.65</v>
      </c>
      <c r="M68" s="198">
        <v>61.51</v>
      </c>
      <c r="N68" s="198">
        <v>50.04</v>
      </c>
      <c r="O68" s="198">
        <v>70.69</v>
      </c>
      <c r="P68" s="198">
        <v>23.94</v>
      </c>
      <c r="Q68" s="198">
        <v>8.7100000000000009</v>
      </c>
      <c r="R68" s="198">
        <v>17.96</v>
      </c>
      <c r="S68" s="198">
        <v>11.18</v>
      </c>
      <c r="T68" s="198">
        <v>0</v>
      </c>
      <c r="U68" s="198">
        <v>49.93</v>
      </c>
      <c r="V68" s="198">
        <v>4.9400000000000004</v>
      </c>
      <c r="W68" s="198">
        <v>14.74</v>
      </c>
      <c r="X68" s="198">
        <v>62.49</v>
      </c>
      <c r="Y68" s="198">
        <v>0</v>
      </c>
      <c r="Z68" s="198">
        <v>117.9</v>
      </c>
      <c r="AA68" s="198">
        <v>29.65</v>
      </c>
      <c r="AB68" s="198">
        <v>0</v>
      </c>
      <c r="AC68" s="198">
        <v>10.24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65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45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494.2</v>
      </c>
      <c r="L69" s="198">
        <v>10.65</v>
      </c>
      <c r="M69" s="198">
        <v>61.51</v>
      </c>
      <c r="N69" s="198">
        <v>50.04</v>
      </c>
      <c r="O69" s="198">
        <v>70.69</v>
      </c>
      <c r="P69" s="198">
        <v>23.94</v>
      </c>
      <c r="Q69" s="198">
        <v>8.7100000000000009</v>
      </c>
      <c r="R69" s="198">
        <v>17.96</v>
      </c>
      <c r="S69" s="198">
        <v>11.18</v>
      </c>
      <c r="T69" s="198">
        <v>0</v>
      </c>
      <c r="U69" s="198">
        <v>49.93</v>
      </c>
      <c r="V69" s="198">
        <v>4.9400000000000004</v>
      </c>
      <c r="W69" s="198">
        <v>14.74</v>
      </c>
      <c r="X69" s="198">
        <v>62.49</v>
      </c>
      <c r="Y69" s="198">
        <v>0</v>
      </c>
      <c r="Z69" s="198">
        <v>117.9</v>
      </c>
      <c r="AA69" s="198">
        <v>29.65</v>
      </c>
      <c r="AB69" s="198">
        <v>0</v>
      </c>
      <c r="AC69" s="198">
        <v>10.24</v>
      </c>
      <c r="AD69" s="198">
        <v>0</v>
      </c>
      <c r="AE69" s="198">
        <v>0</v>
      </c>
      <c r="AF69" s="198">
        <v>0</v>
      </c>
      <c r="AG69" s="198">
        <v>17.54</v>
      </c>
      <c r="AH69" s="198">
        <v>0</v>
      </c>
      <c r="AI69" s="198">
        <v>65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45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494.2</v>
      </c>
      <c r="L70" s="198">
        <v>10.65</v>
      </c>
      <c r="M70" s="198">
        <v>61.51</v>
      </c>
      <c r="N70" s="198">
        <v>50.04</v>
      </c>
      <c r="O70" s="198">
        <v>70.69</v>
      </c>
      <c r="P70" s="198">
        <v>23.94</v>
      </c>
      <c r="Q70" s="198">
        <v>8.7100000000000009</v>
      </c>
      <c r="R70" s="198">
        <v>17.96</v>
      </c>
      <c r="S70" s="198">
        <v>11.18</v>
      </c>
      <c r="T70" s="198">
        <v>0</v>
      </c>
      <c r="U70" s="198">
        <v>49.93</v>
      </c>
      <c r="V70" s="198">
        <v>4.9400000000000004</v>
      </c>
      <c r="W70" s="198">
        <v>14.74</v>
      </c>
      <c r="X70" s="198">
        <v>62.49</v>
      </c>
      <c r="Y70" s="198">
        <v>0</v>
      </c>
      <c r="Z70" s="198">
        <v>117.9</v>
      </c>
      <c r="AA70" s="198">
        <v>29.65</v>
      </c>
      <c r="AB70" s="198">
        <v>0</v>
      </c>
      <c r="AC70" s="198">
        <v>10.24</v>
      </c>
      <c r="AD70" s="198">
        <v>0</v>
      </c>
      <c r="AE70" s="198">
        <v>0</v>
      </c>
      <c r="AF70" s="198">
        <v>0</v>
      </c>
      <c r="AG70" s="198">
        <v>17.54</v>
      </c>
      <c r="AH70" s="198">
        <v>0</v>
      </c>
      <c r="AI70" s="198">
        <v>65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45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494.2</v>
      </c>
      <c r="L71" s="198">
        <v>10.65</v>
      </c>
      <c r="M71" s="198">
        <v>61.51</v>
      </c>
      <c r="N71" s="198">
        <v>50.04</v>
      </c>
      <c r="O71" s="198">
        <v>70.69</v>
      </c>
      <c r="P71" s="198">
        <v>23.94</v>
      </c>
      <c r="Q71" s="198">
        <v>8.7100000000000009</v>
      </c>
      <c r="R71" s="198">
        <v>17.96</v>
      </c>
      <c r="S71" s="198">
        <v>11.18</v>
      </c>
      <c r="T71" s="198">
        <v>0</v>
      </c>
      <c r="U71" s="198">
        <v>49.93</v>
      </c>
      <c r="V71" s="198">
        <v>4.9400000000000004</v>
      </c>
      <c r="W71" s="198">
        <v>14.74</v>
      </c>
      <c r="X71" s="198">
        <v>62.49</v>
      </c>
      <c r="Y71" s="198">
        <v>0</v>
      </c>
      <c r="Z71" s="198">
        <v>117.9</v>
      </c>
      <c r="AA71" s="198">
        <v>29.65</v>
      </c>
      <c r="AB71" s="198">
        <v>0</v>
      </c>
      <c r="AC71" s="198">
        <v>13.14</v>
      </c>
      <c r="AD71" s="198">
        <v>0</v>
      </c>
      <c r="AE71" s="198">
        <v>0</v>
      </c>
      <c r="AF71" s="198">
        <v>0</v>
      </c>
      <c r="AG71" s="198">
        <v>17.54</v>
      </c>
      <c r="AH71" s="198">
        <v>0</v>
      </c>
      <c r="AI71" s="198">
        <v>65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45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494.2</v>
      </c>
      <c r="L72" s="198">
        <v>10.65</v>
      </c>
      <c r="M72" s="198">
        <v>61.51</v>
      </c>
      <c r="N72" s="198">
        <v>50.04</v>
      </c>
      <c r="O72" s="198">
        <v>70.69</v>
      </c>
      <c r="P72" s="198">
        <v>23.94</v>
      </c>
      <c r="Q72" s="198">
        <v>8.7100000000000009</v>
      </c>
      <c r="R72" s="198">
        <v>17.96</v>
      </c>
      <c r="S72" s="198">
        <v>11.18</v>
      </c>
      <c r="T72" s="198">
        <v>0</v>
      </c>
      <c r="U72" s="198">
        <v>49.93</v>
      </c>
      <c r="V72" s="198">
        <v>4.9400000000000004</v>
      </c>
      <c r="W72" s="198">
        <v>14.74</v>
      </c>
      <c r="X72" s="198">
        <v>62.49</v>
      </c>
      <c r="Y72" s="198">
        <v>0</v>
      </c>
      <c r="Z72" s="198">
        <v>117.9</v>
      </c>
      <c r="AA72" s="198">
        <v>29.65</v>
      </c>
      <c r="AB72" s="198">
        <v>0</v>
      </c>
      <c r="AC72" s="198">
        <v>13.14</v>
      </c>
      <c r="AD72" s="198">
        <v>0</v>
      </c>
      <c r="AE72" s="198">
        <v>0</v>
      </c>
      <c r="AF72" s="198">
        <v>0</v>
      </c>
      <c r="AG72" s="198">
        <v>17.54</v>
      </c>
      <c r="AH72" s="198">
        <v>0</v>
      </c>
      <c r="AI72" s="198">
        <v>65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45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494.2</v>
      </c>
      <c r="L73" s="198">
        <v>10.65</v>
      </c>
      <c r="M73" s="198">
        <v>61.51</v>
      </c>
      <c r="N73" s="198">
        <v>50.04</v>
      </c>
      <c r="O73" s="198">
        <v>70.69</v>
      </c>
      <c r="P73" s="198">
        <v>23.94</v>
      </c>
      <c r="Q73" s="198">
        <v>8.7100000000000009</v>
      </c>
      <c r="R73" s="198">
        <v>17.96</v>
      </c>
      <c r="S73" s="198">
        <v>11.18</v>
      </c>
      <c r="T73" s="198">
        <v>0</v>
      </c>
      <c r="U73" s="198">
        <v>49.93</v>
      </c>
      <c r="V73" s="198">
        <v>4.9400000000000004</v>
      </c>
      <c r="W73" s="198">
        <v>14.74</v>
      </c>
      <c r="X73" s="198">
        <v>62.49</v>
      </c>
      <c r="Y73" s="198">
        <v>0</v>
      </c>
      <c r="Z73" s="198">
        <v>117.9</v>
      </c>
      <c r="AA73" s="198">
        <v>29.65</v>
      </c>
      <c r="AB73" s="198">
        <v>0</v>
      </c>
      <c r="AC73" s="198">
        <v>13.14</v>
      </c>
      <c r="AD73" s="198">
        <v>0</v>
      </c>
      <c r="AE73" s="198">
        <v>0</v>
      </c>
      <c r="AF73" s="198">
        <v>0</v>
      </c>
      <c r="AG73" s="198">
        <v>17.54</v>
      </c>
      <c r="AH73" s="198">
        <v>0</v>
      </c>
      <c r="AI73" s="198">
        <v>65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45</v>
      </c>
      <c r="AP73" s="198">
        <v>0</v>
      </c>
      <c r="AQ73" s="198">
        <v>14.5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494.2</v>
      </c>
      <c r="L74" s="198">
        <v>10.65</v>
      </c>
      <c r="M74" s="198">
        <v>61.51</v>
      </c>
      <c r="N74" s="198">
        <v>50.04</v>
      </c>
      <c r="O74" s="198">
        <v>70.69</v>
      </c>
      <c r="P74" s="198">
        <v>23.94</v>
      </c>
      <c r="Q74" s="198">
        <v>8.7100000000000009</v>
      </c>
      <c r="R74" s="198">
        <v>17.96</v>
      </c>
      <c r="S74" s="198">
        <v>11.18</v>
      </c>
      <c r="T74" s="198">
        <v>0</v>
      </c>
      <c r="U74" s="198">
        <v>49.93</v>
      </c>
      <c r="V74" s="198">
        <v>4.9400000000000004</v>
      </c>
      <c r="W74" s="198">
        <v>14.74</v>
      </c>
      <c r="X74" s="198">
        <v>62.49</v>
      </c>
      <c r="Y74" s="198">
        <v>0</v>
      </c>
      <c r="Z74" s="198">
        <v>117.9</v>
      </c>
      <c r="AA74" s="198">
        <v>29.65</v>
      </c>
      <c r="AB74" s="198">
        <v>0</v>
      </c>
      <c r="AC74" s="198">
        <v>13.14</v>
      </c>
      <c r="AD74" s="198">
        <v>0</v>
      </c>
      <c r="AE74" s="198">
        <v>0</v>
      </c>
      <c r="AF74" s="198">
        <v>0</v>
      </c>
      <c r="AG74" s="198">
        <v>17.54</v>
      </c>
      <c r="AH74" s="198">
        <v>0</v>
      </c>
      <c r="AI74" s="198">
        <v>65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45</v>
      </c>
      <c r="AP74" s="198">
        <v>0</v>
      </c>
      <c r="AQ74" s="198">
        <v>5.16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494.2</v>
      </c>
      <c r="L75" s="198">
        <v>10.65</v>
      </c>
      <c r="M75" s="198">
        <v>61.51</v>
      </c>
      <c r="N75" s="198">
        <v>50.04</v>
      </c>
      <c r="O75" s="198">
        <v>70.69</v>
      </c>
      <c r="P75" s="198">
        <v>23.94</v>
      </c>
      <c r="Q75" s="198">
        <v>8.7100000000000009</v>
      </c>
      <c r="R75" s="198">
        <v>17.96</v>
      </c>
      <c r="S75" s="198">
        <v>11.18</v>
      </c>
      <c r="T75" s="198">
        <v>0</v>
      </c>
      <c r="U75" s="198">
        <v>49.93</v>
      </c>
      <c r="V75" s="198">
        <v>4.9400000000000004</v>
      </c>
      <c r="W75" s="198">
        <v>14.74</v>
      </c>
      <c r="X75" s="198">
        <v>62.49</v>
      </c>
      <c r="Y75" s="198">
        <v>0</v>
      </c>
      <c r="Z75" s="198">
        <v>117.9</v>
      </c>
      <c r="AA75" s="198">
        <v>29.65</v>
      </c>
      <c r="AB75" s="198">
        <v>0</v>
      </c>
      <c r="AC75" s="198">
        <v>13.14</v>
      </c>
      <c r="AD75" s="198">
        <v>0</v>
      </c>
      <c r="AE75" s="198">
        <v>0</v>
      </c>
      <c r="AF75" s="198">
        <v>0</v>
      </c>
      <c r="AG75" s="198">
        <v>17.54</v>
      </c>
      <c r="AH75" s="198">
        <v>0</v>
      </c>
      <c r="AI75" s="198">
        <v>65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494.2</v>
      </c>
      <c r="L76" s="198">
        <v>10.65</v>
      </c>
      <c r="M76" s="198">
        <v>61.51</v>
      </c>
      <c r="N76" s="198">
        <v>50.04</v>
      </c>
      <c r="O76" s="198">
        <v>70.69</v>
      </c>
      <c r="P76" s="198">
        <v>23.94</v>
      </c>
      <c r="Q76" s="198">
        <v>8.7100000000000009</v>
      </c>
      <c r="R76" s="198">
        <v>17.96</v>
      </c>
      <c r="S76" s="198">
        <v>11.18</v>
      </c>
      <c r="T76" s="198">
        <v>0</v>
      </c>
      <c r="U76" s="198">
        <v>49.93</v>
      </c>
      <c r="V76" s="198">
        <v>4.9400000000000004</v>
      </c>
      <c r="W76" s="198">
        <v>14.74</v>
      </c>
      <c r="X76" s="198">
        <v>62.49</v>
      </c>
      <c r="Y76" s="198">
        <v>0</v>
      </c>
      <c r="Z76" s="198">
        <v>117.9</v>
      </c>
      <c r="AA76" s="198">
        <v>29.65</v>
      </c>
      <c r="AB76" s="198">
        <v>0</v>
      </c>
      <c r="AC76" s="198">
        <v>13.14</v>
      </c>
      <c r="AD76" s="198">
        <v>0</v>
      </c>
      <c r="AE76" s="198">
        <v>0</v>
      </c>
      <c r="AF76" s="198">
        <v>0</v>
      </c>
      <c r="AG76" s="198">
        <v>17.54</v>
      </c>
      <c r="AH76" s="198">
        <v>0</v>
      </c>
      <c r="AI76" s="198">
        <v>65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494.2</v>
      </c>
      <c r="L77" s="198">
        <v>10.65</v>
      </c>
      <c r="M77" s="198">
        <v>61.51</v>
      </c>
      <c r="N77" s="198">
        <v>50.04</v>
      </c>
      <c r="O77" s="198">
        <v>70.69</v>
      </c>
      <c r="P77" s="198">
        <v>23.94</v>
      </c>
      <c r="Q77" s="198">
        <v>8.7100000000000009</v>
      </c>
      <c r="R77" s="198">
        <v>17.96</v>
      </c>
      <c r="S77" s="198">
        <v>11.18</v>
      </c>
      <c r="T77" s="198">
        <v>0</v>
      </c>
      <c r="U77" s="198">
        <v>49.93</v>
      </c>
      <c r="V77" s="198">
        <v>4.9400000000000004</v>
      </c>
      <c r="W77" s="198">
        <v>14.74</v>
      </c>
      <c r="X77" s="198">
        <v>62.49</v>
      </c>
      <c r="Y77" s="198">
        <v>0</v>
      </c>
      <c r="Z77" s="198">
        <v>117.9</v>
      </c>
      <c r="AA77" s="198">
        <v>29.65</v>
      </c>
      <c r="AB77" s="198">
        <v>0</v>
      </c>
      <c r="AC77" s="198">
        <v>13.51</v>
      </c>
      <c r="AD77" s="198">
        <v>0</v>
      </c>
      <c r="AE77" s="198">
        <v>0</v>
      </c>
      <c r="AF77" s="198">
        <v>0</v>
      </c>
      <c r="AG77" s="198">
        <v>17.54</v>
      </c>
      <c r="AH77" s="198">
        <v>0</v>
      </c>
      <c r="AI77" s="198">
        <v>65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494.2</v>
      </c>
      <c r="L78" s="198">
        <v>10.65</v>
      </c>
      <c r="M78" s="198">
        <v>61.51</v>
      </c>
      <c r="N78" s="198">
        <v>50.04</v>
      </c>
      <c r="O78" s="198">
        <v>70.69</v>
      </c>
      <c r="P78" s="198">
        <v>23.94</v>
      </c>
      <c r="Q78" s="198">
        <v>8.7100000000000009</v>
      </c>
      <c r="R78" s="198">
        <v>17.96</v>
      </c>
      <c r="S78" s="198">
        <v>11.18</v>
      </c>
      <c r="T78" s="198">
        <v>0</v>
      </c>
      <c r="U78" s="198">
        <v>49.93</v>
      </c>
      <c r="V78" s="198">
        <v>4.9400000000000004</v>
      </c>
      <c r="W78" s="198">
        <v>14.74</v>
      </c>
      <c r="X78" s="198">
        <v>62.49</v>
      </c>
      <c r="Y78" s="198">
        <v>0</v>
      </c>
      <c r="Z78" s="198">
        <v>117.9</v>
      </c>
      <c r="AA78" s="198">
        <v>29.65</v>
      </c>
      <c r="AB78" s="198">
        <v>0</v>
      </c>
      <c r="AC78" s="198">
        <v>13.51</v>
      </c>
      <c r="AD78" s="198">
        <v>0</v>
      </c>
      <c r="AE78" s="198">
        <v>0</v>
      </c>
      <c r="AF78" s="198">
        <v>0</v>
      </c>
      <c r="AG78" s="198">
        <v>17.54</v>
      </c>
      <c r="AH78" s="198">
        <v>0</v>
      </c>
      <c r="AI78" s="198">
        <v>65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494.2</v>
      </c>
      <c r="L79" s="198">
        <v>10.65</v>
      </c>
      <c r="M79" s="198">
        <v>61.51</v>
      </c>
      <c r="N79" s="198">
        <v>50.04</v>
      </c>
      <c r="O79" s="198">
        <v>70.69</v>
      </c>
      <c r="P79" s="198">
        <v>23.94</v>
      </c>
      <c r="Q79" s="198">
        <v>8.7100000000000009</v>
      </c>
      <c r="R79" s="198">
        <v>17.96</v>
      </c>
      <c r="S79" s="198">
        <v>11.18</v>
      </c>
      <c r="T79" s="198">
        <v>0</v>
      </c>
      <c r="U79" s="198">
        <v>49.93</v>
      </c>
      <c r="V79" s="198">
        <v>4.9400000000000004</v>
      </c>
      <c r="W79" s="198">
        <v>14.74</v>
      </c>
      <c r="X79" s="198">
        <v>62.49</v>
      </c>
      <c r="Y79" s="198">
        <v>0</v>
      </c>
      <c r="Z79" s="198">
        <v>117.9</v>
      </c>
      <c r="AA79" s="198">
        <v>29.65</v>
      </c>
      <c r="AB79" s="198">
        <v>0</v>
      </c>
      <c r="AC79" s="198">
        <v>13.51</v>
      </c>
      <c r="AD79" s="198">
        <v>0</v>
      </c>
      <c r="AE79" s="198">
        <v>0</v>
      </c>
      <c r="AF79" s="198">
        <v>0</v>
      </c>
      <c r="AG79" s="198">
        <v>17.54</v>
      </c>
      <c r="AH79" s="198">
        <v>0</v>
      </c>
      <c r="AI79" s="198">
        <v>65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494.2</v>
      </c>
      <c r="L80" s="198">
        <v>10.65</v>
      </c>
      <c r="M80" s="198">
        <v>61.51</v>
      </c>
      <c r="N80" s="198">
        <v>50.04</v>
      </c>
      <c r="O80" s="198">
        <v>70.69</v>
      </c>
      <c r="P80" s="198">
        <v>23.94</v>
      </c>
      <c r="Q80" s="198">
        <v>8.7100000000000009</v>
      </c>
      <c r="R80" s="198">
        <v>17.96</v>
      </c>
      <c r="S80" s="198">
        <v>11.18</v>
      </c>
      <c r="T80" s="198">
        <v>0</v>
      </c>
      <c r="U80" s="198">
        <v>49.93</v>
      </c>
      <c r="V80" s="198">
        <v>4.9400000000000004</v>
      </c>
      <c r="W80" s="198">
        <v>14.74</v>
      </c>
      <c r="X80" s="198">
        <v>62.49</v>
      </c>
      <c r="Y80" s="198">
        <v>0</v>
      </c>
      <c r="Z80" s="198">
        <v>117.9</v>
      </c>
      <c r="AA80" s="198">
        <v>29.65</v>
      </c>
      <c r="AB80" s="198">
        <v>0</v>
      </c>
      <c r="AC80" s="198">
        <v>13.51</v>
      </c>
      <c r="AD80" s="198">
        <v>0</v>
      </c>
      <c r="AE80" s="198">
        <v>0</v>
      </c>
      <c r="AF80" s="198">
        <v>0</v>
      </c>
      <c r="AG80" s="198">
        <v>17.54</v>
      </c>
      <c r="AH80" s="198">
        <v>0</v>
      </c>
      <c r="AI80" s="198">
        <v>65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494.2</v>
      </c>
      <c r="L81" s="198">
        <v>10.65</v>
      </c>
      <c r="M81" s="198">
        <v>61.51</v>
      </c>
      <c r="N81" s="198">
        <v>50.04</v>
      </c>
      <c r="O81" s="198">
        <v>70.69</v>
      </c>
      <c r="P81" s="198">
        <v>23.94</v>
      </c>
      <c r="Q81" s="198">
        <v>8.7100000000000009</v>
      </c>
      <c r="R81" s="198">
        <v>17.96</v>
      </c>
      <c r="S81" s="198">
        <v>11.18</v>
      </c>
      <c r="T81" s="198">
        <v>0</v>
      </c>
      <c r="U81" s="198">
        <v>49.93</v>
      </c>
      <c r="V81" s="198">
        <v>4.9400000000000004</v>
      </c>
      <c r="W81" s="198">
        <v>14.74</v>
      </c>
      <c r="X81" s="198">
        <v>62.49</v>
      </c>
      <c r="Y81" s="198">
        <v>0</v>
      </c>
      <c r="Z81" s="198">
        <v>117.9</v>
      </c>
      <c r="AA81" s="198">
        <v>29.65</v>
      </c>
      <c r="AB81" s="198">
        <v>0</v>
      </c>
      <c r="AC81" s="198">
        <v>13.51</v>
      </c>
      <c r="AD81" s="198">
        <v>0</v>
      </c>
      <c r="AE81" s="198">
        <v>0</v>
      </c>
      <c r="AF81" s="198">
        <v>0</v>
      </c>
      <c r="AG81" s="198">
        <v>17.54</v>
      </c>
      <c r="AH81" s="198">
        <v>0</v>
      </c>
      <c r="AI81" s="198">
        <v>65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494.2</v>
      </c>
      <c r="L82" s="198">
        <v>10.65</v>
      </c>
      <c r="M82" s="198">
        <v>61.51</v>
      </c>
      <c r="N82" s="198">
        <v>50.04</v>
      </c>
      <c r="O82" s="198">
        <v>70.69</v>
      </c>
      <c r="P82" s="198">
        <v>23.94</v>
      </c>
      <c r="Q82" s="198">
        <v>8.7100000000000009</v>
      </c>
      <c r="R82" s="198">
        <v>17.96</v>
      </c>
      <c r="S82" s="198">
        <v>11.18</v>
      </c>
      <c r="T82" s="198">
        <v>0</v>
      </c>
      <c r="U82" s="198">
        <v>49.93</v>
      </c>
      <c r="V82" s="198">
        <v>4.9400000000000004</v>
      </c>
      <c r="W82" s="198">
        <v>14.74</v>
      </c>
      <c r="X82" s="198">
        <v>62.49</v>
      </c>
      <c r="Y82" s="198">
        <v>0</v>
      </c>
      <c r="Z82" s="198">
        <v>117.9</v>
      </c>
      <c r="AA82" s="198">
        <v>29.65</v>
      </c>
      <c r="AB82" s="198">
        <v>0</v>
      </c>
      <c r="AC82" s="198">
        <v>13.51</v>
      </c>
      <c r="AD82" s="198">
        <v>0</v>
      </c>
      <c r="AE82" s="198">
        <v>0</v>
      </c>
      <c r="AF82" s="198">
        <v>0</v>
      </c>
      <c r="AG82" s="198">
        <v>17.54</v>
      </c>
      <c r="AH82" s="198">
        <v>0</v>
      </c>
      <c r="AI82" s="198">
        <v>65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494.2</v>
      </c>
      <c r="L83" s="198">
        <v>10.65</v>
      </c>
      <c r="M83" s="198">
        <v>61.51</v>
      </c>
      <c r="N83" s="198">
        <v>50.04</v>
      </c>
      <c r="O83" s="198">
        <v>70.69</v>
      </c>
      <c r="P83" s="198">
        <v>23.94</v>
      </c>
      <c r="Q83" s="198">
        <v>8.7100000000000009</v>
      </c>
      <c r="R83" s="198">
        <v>17.96</v>
      </c>
      <c r="S83" s="198">
        <v>11.18</v>
      </c>
      <c r="T83" s="198">
        <v>0</v>
      </c>
      <c r="U83" s="198">
        <v>49.93</v>
      </c>
      <c r="V83" s="198">
        <v>4.9400000000000004</v>
      </c>
      <c r="W83" s="198">
        <v>14.74</v>
      </c>
      <c r="X83" s="198">
        <v>62.49</v>
      </c>
      <c r="Y83" s="198">
        <v>0</v>
      </c>
      <c r="Z83" s="198">
        <v>117.9</v>
      </c>
      <c r="AA83" s="198">
        <v>29.65</v>
      </c>
      <c r="AB83" s="198">
        <v>0</v>
      </c>
      <c r="AC83" s="198">
        <v>13.51</v>
      </c>
      <c r="AD83" s="198">
        <v>0</v>
      </c>
      <c r="AE83" s="198">
        <v>0</v>
      </c>
      <c r="AF83" s="198">
        <v>0</v>
      </c>
      <c r="AG83" s="198">
        <v>17.54</v>
      </c>
      <c r="AH83" s="198">
        <v>0</v>
      </c>
      <c r="AI83" s="198">
        <v>65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494.2</v>
      </c>
      <c r="L84" s="198">
        <v>10.65</v>
      </c>
      <c r="M84" s="198">
        <v>61.51</v>
      </c>
      <c r="N84" s="198">
        <v>50.04</v>
      </c>
      <c r="O84" s="198">
        <v>70.69</v>
      </c>
      <c r="P84" s="198">
        <v>23.94</v>
      </c>
      <c r="Q84" s="198">
        <v>8.7100000000000009</v>
      </c>
      <c r="R84" s="198">
        <v>17.96</v>
      </c>
      <c r="S84" s="198">
        <v>11.18</v>
      </c>
      <c r="T84" s="198">
        <v>0</v>
      </c>
      <c r="U84" s="198">
        <v>49.93</v>
      </c>
      <c r="V84" s="198">
        <v>4.9400000000000004</v>
      </c>
      <c r="W84" s="198">
        <v>14.74</v>
      </c>
      <c r="X84" s="198">
        <v>62.49</v>
      </c>
      <c r="Y84" s="198">
        <v>0</v>
      </c>
      <c r="Z84" s="198">
        <v>117.9</v>
      </c>
      <c r="AA84" s="198">
        <v>29.65</v>
      </c>
      <c r="AB84" s="198">
        <v>0</v>
      </c>
      <c r="AC84" s="198">
        <v>13.51</v>
      </c>
      <c r="AD84" s="198">
        <v>0</v>
      </c>
      <c r="AE84" s="198">
        <v>0</v>
      </c>
      <c r="AF84" s="198">
        <v>0</v>
      </c>
      <c r="AG84" s="198">
        <v>17.54</v>
      </c>
      <c r="AH84" s="198">
        <v>0</v>
      </c>
      <c r="AI84" s="198">
        <v>65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494.2</v>
      </c>
      <c r="L85" s="198">
        <v>10.65</v>
      </c>
      <c r="M85" s="198">
        <v>61.51</v>
      </c>
      <c r="N85" s="198">
        <v>50.04</v>
      </c>
      <c r="O85" s="198">
        <v>70.69</v>
      </c>
      <c r="P85" s="198">
        <v>23.94</v>
      </c>
      <c r="Q85" s="198">
        <v>8.7100000000000009</v>
      </c>
      <c r="R85" s="198">
        <v>17.96</v>
      </c>
      <c r="S85" s="198">
        <v>11.18</v>
      </c>
      <c r="T85" s="198">
        <v>0</v>
      </c>
      <c r="U85" s="198">
        <v>49.93</v>
      </c>
      <c r="V85" s="198">
        <v>4.9400000000000004</v>
      </c>
      <c r="W85" s="198">
        <v>14.74</v>
      </c>
      <c r="X85" s="198">
        <v>62.49</v>
      </c>
      <c r="Y85" s="198">
        <v>0</v>
      </c>
      <c r="Z85" s="198">
        <v>117.9</v>
      </c>
      <c r="AA85" s="198">
        <v>29.65</v>
      </c>
      <c r="AB85" s="198">
        <v>0</v>
      </c>
      <c r="AC85" s="198">
        <v>13.51</v>
      </c>
      <c r="AD85" s="198">
        <v>0</v>
      </c>
      <c r="AE85" s="198">
        <v>0</v>
      </c>
      <c r="AF85" s="198">
        <v>0</v>
      </c>
      <c r="AG85" s="198">
        <v>17.54</v>
      </c>
      <c r="AH85" s="198">
        <v>0</v>
      </c>
      <c r="AI85" s="198">
        <v>65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494.2</v>
      </c>
      <c r="L86" s="198">
        <v>10.65</v>
      </c>
      <c r="M86" s="198">
        <v>61.51</v>
      </c>
      <c r="N86" s="198">
        <v>50.04</v>
      </c>
      <c r="O86" s="198">
        <v>70.69</v>
      </c>
      <c r="P86" s="198">
        <v>23.94</v>
      </c>
      <c r="Q86" s="198">
        <v>8.7100000000000009</v>
      </c>
      <c r="R86" s="198">
        <v>17.96</v>
      </c>
      <c r="S86" s="198">
        <v>11.18</v>
      </c>
      <c r="T86" s="198">
        <v>0</v>
      </c>
      <c r="U86" s="198">
        <v>49.93</v>
      </c>
      <c r="V86" s="198">
        <v>4.9400000000000004</v>
      </c>
      <c r="W86" s="198">
        <v>14.74</v>
      </c>
      <c r="X86" s="198">
        <v>62.49</v>
      </c>
      <c r="Y86" s="198">
        <v>0</v>
      </c>
      <c r="Z86" s="198">
        <v>117.9</v>
      </c>
      <c r="AA86" s="198">
        <v>29.65</v>
      </c>
      <c r="AB86" s="198">
        <v>0</v>
      </c>
      <c r="AC86" s="198">
        <v>13.51</v>
      </c>
      <c r="AD86" s="198">
        <v>0</v>
      </c>
      <c r="AE86" s="198">
        <v>0</v>
      </c>
      <c r="AF86" s="198">
        <v>0</v>
      </c>
      <c r="AG86" s="198">
        <v>17.54</v>
      </c>
      <c r="AH86" s="198">
        <v>0</v>
      </c>
      <c r="AI86" s="198">
        <v>65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494.2</v>
      </c>
      <c r="L87" s="198">
        <v>10.65</v>
      </c>
      <c r="M87" s="198">
        <v>61.51</v>
      </c>
      <c r="N87" s="198">
        <v>50.04</v>
      </c>
      <c r="O87" s="198">
        <v>70.69</v>
      </c>
      <c r="P87" s="198">
        <v>23.94</v>
      </c>
      <c r="Q87" s="198">
        <v>8.7100000000000009</v>
      </c>
      <c r="R87" s="198">
        <v>17.96</v>
      </c>
      <c r="S87" s="198">
        <v>11.18</v>
      </c>
      <c r="T87" s="198">
        <v>0</v>
      </c>
      <c r="U87" s="198">
        <v>49.93</v>
      </c>
      <c r="V87" s="198">
        <v>4.9400000000000004</v>
      </c>
      <c r="W87" s="198">
        <v>16.72</v>
      </c>
      <c r="X87" s="198">
        <v>62.49</v>
      </c>
      <c r="Y87" s="198">
        <v>0</v>
      </c>
      <c r="Z87" s="198">
        <v>117.9</v>
      </c>
      <c r="AA87" s="198">
        <v>29.65</v>
      </c>
      <c r="AB87" s="198">
        <v>0</v>
      </c>
      <c r="AC87" s="198">
        <v>13.89</v>
      </c>
      <c r="AD87" s="198">
        <v>0</v>
      </c>
      <c r="AE87" s="198">
        <v>0</v>
      </c>
      <c r="AF87" s="198">
        <v>0</v>
      </c>
      <c r="AG87" s="198">
        <v>17.54</v>
      </c>
      <c r="AH87" s="198">
        <v>0</v>
      </c>
      <c r="AI87" s="198">
        <v>65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494.2</v>
      </c>
      <c r="L88" s="198">
        <v>10.65</v>
      </c>
      <c r="M88" s="198">
        <v>61.51</v>
      </c>
      <c r="N88" s="198">
        <v>50.04</v>
      </c>
      <c r="O88" s="198">
        <v>70.69</v>
      </c>
      <c r="P88" s="198">
        <v>23.94</v>
      </c>
      <c r="Q88" s="198">
        <v>8.7100000000000009</v>
      </c>
      <c r="R88" s="198">
        <v>17.96</v>
      </c>
      <c r="S88" s="198">
        <v>11.18</v>
      </c>
      <c r="T88" s="198">
        <v>0</v>
      </c>
      <c r="U88" s="198">
        <v>49.93</v>
      </c>
      <c r="V88" s="198">
        <v>4.9400000000000004</v>
      </c>
      <c r="W88" s="198">
        <v>17.48</v>
      </c>
      <c r="X88" s="198">
        <v>62.49</v>
      </c>
      <c r="Y88" s="198">
        <v>0</v>
      </c>
      <c r="Z88" s="198">
        <v>117.9</v>
      </c>
      <c r="AA88" s="198">
        <v>29.65</v>
      </c>
      <c r="AB88" s="198">
        <v>0</v>
      </c>
      <c r="AC88" s="198">
        <v>13.89</v>
      </c>
      <c r="AD88" s="198">
        <v>0</v>
      </c>
      <c r="AE88" s="198">
        <v>0</v>
      </c>
      <c r="AF88" s="198">
        <v>0</v>
      </c>
      <c r="AG88" s="198">
        <v>17.54</v>
      </c>
      <c r="AH88" s="198">
        <v>0</v>
      </c>
      <c r="AI88" s="198">
        <v>65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494.2</v>
      </c>
      <c r="L89" s="198">
        <v>10.65</v>
      </c>
      <c r="M89" s="198">
        <v>61.51</v>
      </c>
      <c r="N89" s="198">
        <v>50.04</v>
      </c>
      <c r="O89" s="198">
        <v>70.69</v>
      </c>
      <c r="P89" s="198">
        <v>23.94</v>
      </c>
      <c r="Q89" s="198">
        <v>8.7100000000000009</v>
      </c>
      <c r="R89" s="198">
        <v>17.96</v>
      </c>
      <c r="S89" s="198">
        <v>11.18</v>
      </c>
      <c r="T89" s="198">
        <v>0</v>
      </c>
      <c r="U89" s="198">
        <v>49.93</v>
      </c>
      <c r="V89" s="198">
        <v>4.9400000000000004</v>
      </c>
      <c r="W89" s="198">
        <v>17.48</v>
      </c>
      <c r="X89" s="198">
        <v>62.49</v>
      </c>
      <c r="Y89" s="198">
        <v>0</v>
      </c>
      <c r="Z89" s="198">
        <v>117.9</v>
      </c>
      <c r="AA89" s="198">
        <v>29.65</v>
      </c>
      <c r="AB89" s="198">
        <v>0</v>
      </c>
      <c r="AC89" s="198">
        <v>13.89</v>
      </c>
      <c r="AD89" s="198">
        <v>0</v>
      </c>
      <c r="AE89" s="198">
        <v>0</v>
      </c>
      <c r="AF89" s="198">
        <v>0</v>
      </c>
      <c r="AG89" s="198">
        <v>17.54</v>
      </c>
      <c r="AH89" s="198">
        <v>0</v>
      </c>
      <c r="AI89" s="198">
        <v>65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494.2</v>
      </c>
      <c r="L90" s="198">
        <v>10.65</v>
      </c>
      <c r="M90" s="198">
        <v>61.51</v>
      </c>
      <c r="N90" s="198">
        <v>50.04</v>
      </c>
      <c r="O90" s="198">
        <v>70.69</v>
      </c>
      <c r="P90" s="198">
        <v>23.94</v>
      </c>
      <c r="Q90" s="198">
        <v>8.7100000000000009</v>
      </c>
      <c r="R90" s="198">
        <v>17.96</v>
      </c>
      <c r="S90" s="198">
        <v>11.18</v>
      </c>
      <c r="T90" s="198">
        <v>0</v>
      </c>
      <c r="U90" s="198">
        <v>49.93</v>
      </c>
      <c r="V90" s="198">
        <v>4.9400000000000004</v>
      </c>
      <c r="W90" s="198">
        <v>18.260000000000002</v>
      </c>
      <c r="X90" s="198">
        <v>62.49</v>
      </c>
      <c r="Y90" s="198">
        <v>0</v>
      </c>
      <c r="Z90" s="198">
        <v>117.9</v>
      </c>
      <c r="AA90" s="198">
        <v>29.65</v>
      </c>
      <c r="AB90" s="198">
        <v>0</v>
      </c>
      <c r="AC90" s="198">
        <v>13.89</v>
      </c>
      <c r="AD90" s="198">
        <v>0</v>
      </c>
      <c r="AE90" s="198">
        <v>0</v>
      </c>
      <c r="AF90" s="198">
        <v>0</v>
      </c>
      <c r="AG90" s="198">
        <v>17.54</v>
      </c>
      <c r="AH90" s="198">
        <v>0</v>
      </c>
      <c r="AI90" s="198">
        <v>65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494.2</v>
      </c>
      <c r="L91" s="198">
        <v>10.65</v>
      </c>
      <c r="M91" s="198">
        <v>61.51</v>
      </c>
      <c r="N91" s="198">
        <v>50.04</v>
      </c>
      <c r="O91" s="198">
        <v>70.69</v>
      </c>
      <c r="P91" s="198">
        <v>23.94</v>
      </c>
      <c r="Q91" s="198">
        <v>8.7100000000000009</v>
      </c>
      <c r="R91" s="198">
        <v>17.96</v>
      </c>
      <c r="S91" s="198">
        <v>11.18</v>
      </c>
      <c r="T91" s="198">
        <v>0</v>
      </c>
      <c r="U91" s="198">
        <v>49.93</v>
      </c>
      <c r="V91" s="198">
        <v>4.9400000000000004</v>
      </c>
      <c r="W91" s="198">
        <v>18.260000000000002</v>
      </c>
      <c r="X91" s="198">
        <v>62.49</v>
      </c>
      <c r="Y91" s="198">
        <v>0</v>
      </c>
      <c r="Z91" s="198">
        <v>117.9</v>
      </c>
      <c r="AA91" s="198">
        <v>29.65</v>
      </c>
      <c r="AB91" s="198">
        <v>0</v>
      </c>
      <c r="AC91" s="198">
        <v>13.89</v>
      </c>
      <c r="AD91" s="198">
        <v>0</v>
      </c>
      <c r="AE91" s="198">
        <v>0</v>
      </c>
      <c r="AF91" s="198">
        <v>0</v>
      </c>
      <c r="AG91" s="198">
        <v>17.54</v>
      </c>
      <c r="AH91" s="198">
        <v>0</v>
      </c>
      <c r="AI91" s="198">
        <v>65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494.2</v>
      </c>
      <c r="L92" s="198">
        <v>10.65</v>
      </c>
      <c r="M92" s="198">
        <v>61.51</v>
      </c>
      <c r="N92" s="198">
        <v>50.04</v>
      </c>
      <c r="O92" s="198">
        <v>70.69</v>
      </c>
      <c r="P92" s="198">
        <v>23.94</v>
      </c>
      <c r="Q92" s="198">
        <v>8.7100000000000009</v>
      </c>
      <c r="R92" s="198">
        <v>17.96</v>
      </c>
      <c r="S92" s="198">
        <v>11.18</v>
      </c>
      <c r="T92" s="198">
        <v>0</v>
      </c>
      <c r="U92" s="198">
        <v>49.93</v>
      </c>
      <c r="V92" s="198">
        <v>4.9400000000000004</v>
      </c>
      <c r="W92" s="198">
        <v>18.260000000000002</v>
      </c>
      <c r="X92" s="198">
        <v>62.49</v>
      </c>
      <c r="Y92" s="198">
        <v>0</v>
      </c>
      <c r="Z92" s="198">
        <v>117.9</v>
      </c>
      <c r="AA92" s="198">
        <v>29.65</v>
      </c>
      <c r="AB92" s="198">
        <v>0</v>
      </c>
      <c r="AC92" s="198">
        <v>13.89</v>
      </c>
      <c r="AD92" s="198">
        <v>0</v>
      </c>
      <c r="AE92" s="198">
        <v>0</v>
      </c>
      <c r="AF92" s="198">
        <v>0</v>
      </c>
      <c r="AG92" s="198">
        <v>17.54</v>
      </c>
      <c r="AH92" s="198">
        <v>0</v>
      </c>
      <c r="AI92" s="198">
        <v>65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45.61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494.2</v>
      </c>
      <c r="L93" s="198">
        <v>10.65</v>
      </c>
      <c r="M93" s="198">
        <v>61.51</v>
      </c>
      <c r="N93" s="198">
        <v>50.04</v>
      </c>
      <c r="O93" s="198">
        <v>70.69</v>
      </c>
      <c r="P93" s="198">
        <v>23.94</v>
      </c>
      <c r="Q93" s="198">
        <v>8.7100000000000009</v>
      </c>
      <c r="R93" s="198">
        <v>17.96</v>
      </c>
      <c r="S93" s="198">
        <v>11.18</v>
      </c>
      <c r="T93" s="198">
        <v>0</v>
      </c>
      <c r="U93" s="198">
        <v>49.93</v>
      </c>
      <c r="V93" s="198">
        <v>4.9400000000000004</v>
      </c>
      <c r="W93" s="198">
        <v>18.260000000000002</v>
      </c>
      <c r="X93" s="198">
        <v>62.49</v>
      </c>
      <c r="Y93" s="198">
        <v>0</v>
      </c>
      <c r="Z93" s="198">
        <v>117.9</v>
      </c>
      <c r="AA93" s="198">
        <v>29.65</v>
      </c>
      <c r="AB93" s="198">
        <v>0</v>
      </c>
      <c r="AC93" s="198">
        <v>13.89</v>
      </c>
      <c r="AD93" s="198">
        <v>0</v>
      </c>
      <c r="AE93" s="198">
        <v>0</v>
      </c>
      <c r="AF93" s="198">
        <v>0</v>
      </c>
      <c r="AG93" s="198">
        <v>17.54</v>
      </c>
      <c r="AH93" s="198">
        <v>0</v>
      </c>
      <c r="AI93" s="198">
        <v>65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45.24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494.2</v>
      </c>
      <c r="L94" s="198">
        <v>10.65</v>
      </c>
      <c r="M94" s="198">
        <v>61.51</v>
      </c>
      <c r="N94" s="198">
        <v>50.04</v>
      </c>
      <c r="O94" s="198">
        <v>70.69</v>
      </c>
      <c r="P94" s="198">
        <v>23.94</v>
      </c>
      <c r="Q94" s="198">
        <v>8.7100000000000009</v>
      </c>
      <c r="R94" s="198">
        <v>17.96</v>
      </c>
      <c r="S94" s="198">
        <v>11.18</v>
      </c>
      <c r="T94" s="198">
        <v>0</v>
      </c>
      <c r="U94" s="198">
        <v>49.93</v>
      </c>
      <c r="V94" s="198">
        <v>4.9400000000000004</v>
      </c>
      <c r="W94" s="198">
        <v>18.260000000000002</v>
      </c>
      <c r="X94" s="198">
        <v>62.49</v>
      </c>
      <c r="Y94" s="198">
        <v>0</v>
      </c>
      <c r="Z94" s="198">
        <v>117.9</v>
      </c>
      <c r="AA94" s="198">
        <v>29.65</v>
      </c>
      <c r="AB94" s="198">
        <v>0</v>
      </c>
      <c r="AC94" s="198">
        <v>13.89</v>
      </c>
      <c r="AD94" s="198">
        <v>0</v>
      </c>
      <c r="AE94" s="198">
        <v>0</v>
      </c>
      <c r="AF94" s="198">
        <v>0</v>
      </c>
      <c r="AG94" s="198">
        <v>17.54</v>
      </c>
      <c r="AH94" s="198">
        <v>0</v>
      </c>
      <c r="AI94" s="198">
        <v>65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45.24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494.2</v>
      </c>
      <c r="L95" s="198">
        <v>10.65</v>
      </c>
      <c r="M95" s="198">
        <v>61.51</v>
      </c>
      <c r="N95" s="198">
        <v>50.04</v>
      </c>
      <c r="O95" s="198">
        <v>70.69</v>
      </c>
      <c r="P95" s="198">
        <v>23.94</v>
      </c>
      <c r="Q95" s="198">
        <v>8.7100000000000009</v>
      </c>
      <c r="R95" s="198">
        <v>17.96</v>
      </c>
      <c r="S95" s="198">
        <v>11.18</v>
      </c>
      <c r="T95" s="198">
        <v>0</v>
      </c>
      <c r="U95" s="198">
        <v>49.93</v>
      </c>
      <c r="V95" s="198">
        <v>4.9400000000000004</v>
      </c>
      <c r="W95" s="198">
        <v>18.260000000000002</v>
      </c>
      <c r="X95" s="198">
        <v>62.49</v>
      </c>
      <c r="Y95" s="198">
        <v>0</v>
      </c>
      <c r="Z95" s="198">
        <v>117.9</v>
      </c>
      <c r="AA95" s="198">
        <v>29.65</v>
      </c>
      <c r="AB95" s="198">
        <v>0</v>
      </c>
      <c r="AC95" s="198">
        <v>13.89</v>
      </c>
      <c r="AD95" s="198">
        <v>0</v>
      </c>
      <c r="AE95" s="198">
        <v>0</v>
      </c>
      <c r="AF95" s="198">
        <v>0</v>
      </c>
      <c r="AG95" s="198">
        <v>17.54</v>
      </c>
      <c r="AH95" s="198">
        <v>0</v>
      </c>
      <c r="AI95" s="198">
        <v>65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45.24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494.2</v>
      </c>
      <c r="L96" s="198">
        <v>10.65</v>
      </c>
      <c r="M96" s="198">
        <v>61.51</v>
      </c>
      <c r="N96" s="198">
        <v>50.04</v>
      </c>
      <c r="O96" s="198">
        <v>70.69</v>
      </c>
      <c r="P96" s="198">
        <v>23.94</v>
      </c>
      <c r="Q96" s="198">
        <v>8.7100000000000009</v>
      </c>
      <c r="R96" s="198">
        <v>17.96</v>
      </c>
      <c r="S96" s="198">
        <v>11.18</v>
      </c>
      <c r="T96" s="198">
        <v>0</v>
      </c>
      <c r="U96" s="198">
        <v>49.93</v>
      </c>
      <c r="V96" s="198">
        <v>4.9400000000000004</v>
      </c>
      <c r="W96" s="198">
        <v>18.260000000000002</v>
      </c>
      <c r="X96" s="198">
        <v>62.49</v>
      </c>
      <c r="Y96" s="198">
        <v>0</v>
      </c>
      <c r="Z96" s="198">
        <v>117.9</v>
      </c>
      <c r="AA96" s="198">
        <v>29.65</v>
      </c>
      <c r="AB96" s="198">
        <v>0</v>
      </c>
      <c r="AC96" s="198">
        <v>13.89</v>
      </c>
      <c r="AD96" s="198">
        <v>0</v>
      </c>
      <c r="AE96" s="198">
        <v>0</v>
      </c>
      <c r="AF96" s="198">
        <v>0</v>
      </c>
      <c r="AG96" s="198">
        <v>17.54</v>
      </c>
      <c r="AH96" s="198">
        <v>0</v>
      </c>
      <c r="AI96" s="198">
        <v>65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45.61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494.2</v>
      </c>
      <c r="L97" s="198">
        <v>10.65</v>
      </c>
      <c r="M97" s="198">
        <v>61.51</v>
      </c>
      <c r="N97" s="198">
        <v>50.04</v>
      </c>
      <c r="O97" s="198">
        <v>70.69</v>
      </c>
      <c r="P97" s="198">
        <v>23.94</v>
      </c>
      <c r="Q97" s="198">
        <v>8.7100000000000009</v>
      </c>
      <c r="R97" s="198">
        <v>17.96</v>
      </c>
      <c r="S97" s="198">
        <v>11.18</v>
      </c>
      <c r="T97" s="198">
        <v>0</v>
      </c>
      <c r="U97" s="198">
        <v>49.93</v>
      </c>
      <c r="V97" s="198">
        <v>4.9400000000000004</v>
      </c>
      <c r="W97" s="198">
        <v>18.260000000000002</v>
      </c>
      <c r="X97" s="198">
        <v>62.49</v>
      </c>
      <c r="Y97" s="198">
        <v>0</v>
      </c>
      <c r="Z97" s="198">
        <v>117.9</v>
      </c>
      <c r="AA97" s="198">
        <v>29.65</v>
      </c>
      <c r="AB97" s="198">
        <v>0</v>
      </c>
      <c r="AC97" s="198">
        <v>13.89</v>
      </c>
      <c r="AD97" s="198">
        <v>0</v>
      </c>
      <c r="AE97" s="198">
        <v>0</v>
      </c>
      <c r="AF97" s="198">
        <v>0</v>
      </c>
      <c r="AG97" s="198">
        <v>17.54</v>
      </c>
      <c r="AH97" s="198">
        <v>0</v>
      </c>
      <c r="AI97" s="198">
        <v>65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45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494.2</v>
      </c>
      <c r="L98" s="198">
        <v>10.65</v>
      </c>
      <c r="M98" s="198">
        <v>61.51</v>
      </c>
      <c r="N98" s="198">
        <v>50.04</v>
      </c>
      <c r="O98" s="198">
        <v>70.69</v>
      </c>
      <c r="P98" s="198">
        <v>23.94</v>
      </c>
      <c r="Q98" s="198">
        <v>8.7100000000000009</v>
      </c>
      <c r="R98" s="198">
        <v>17.96</v>
      </c>
      <c r="S98" s="198">
        <v>11.18</v>
      </c>
      <c r="T98" s="198">
        <v>0</v>
      </c>
      <c r="U98" s="198">
        <v>49.93</v>
      </c>
      <c r="V98" s="198">
        <v>4.9400000000000004</v>
      </c>
      <c r="W98" s="198">
        <v>18.260000000000002</v>
      </c>
      <c r="X98" s="198">
        <v>62.49</v>
      </c>
      <c r="Y98" s="198">
        <v>0</v>
      </c>
      <c r="Z98" s="198">
        <v>117.9</v>
      </c>
      <c r="AA98" s="198">
        <v>29.65</v>
      </c>
      <c r="AB98" s="198">
        <v>0</v>
      </c>
      <c r="AC98" s="198">
        <v>13.89</v>
      </c>
      <c r="AD98" s="198">
        <v>0</v>
      </c>
      <c r="AE98" s="198">
        <v>0</v>
      </c>
      <c r="AF98" s="198">
        <v>0</v>
      </c>
      <c r="AG98" s="198">
        <v>17.54</v>
      </c>
      <c r="AH98" s="198">
        <v>0</v>
      </c>
      <c r="AI98" s="198">
        <v>65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45.99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11.840382499999986</v>
      </c>
      <c r="L99">
        <f t="shared" si="0"/>
        <v>0.25559999999999961</v>
      </c>
      <c r="M99">
        <f t="shared" si="0"/>
        <v>1.4742450000000029</v>
      </c>
      <c r="N99">
        <f t="shared" si="0"/>
        <v>1.2009599999999994</v>
      </c>
      <c r="O99">
        <f t="shared" si="0"/>
        <v>1.6965599999999967</v>
      </c>
      <c r="P99">
        <f t="shared" si="0"/>
        <v>0.57456000000000096</v>
      </c>
      <c r="Q99">
        <f t="shared" si="0"/>
        <v>0.20904000000000025</v>
      </c>
      <c r="R99">
        <f t="shared" si="0"/>
        <v>0.43104000000000053</v>
      </c>
      <c r="S99">
        <f t="shared" si="0"/>
        <v>0.26831999999999956</v>
      </c>
      <c r="T99">
        <f t="shared" si="0"/>
        <v>0</v>
      </c>
      <c r="U99">
        <f t="shared" si="0"/>
        <v>1.1983199999999994</v>
      </c>
      <c r="V99">
        <f t="shared" si="0"/>
        <v>0.11855999999999996</v>
      </c>
      <c r="W99">
        <f t="shared" si="0"/>
        <v>0.36294500000000018</v>
      </c>
      <c r="X99">
        <f t="shared" si="0"/>
        <v>1.4997599999999967</v>
      </c>
      <c r="Y99">
        <f t="shared" si="0"/>
        <v>0</v>
      </c>
      <c r="Z99">
        <f t="shared" si="0"/>
        <v>2.8295999999999948</v>
      </c>
      <c r="AA99">
        <f t="shared" si="0"/>
        <v>0.71160000000000123</v>
      </c>
      <c r="AB99">
        <f t="shared" si="0"/>
        <v>0</v>
      </c>
      <c r="AC99">
        <f t="shared" si="0"/>
        <v>0.30174500000000026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1.56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1.6640449999999996</v>
      </c>
      <c r="AP99">
        <f t="shared" si="0"/>
        <v>0</v>
      </c>
      <c r="AQ99">
        <f t="shared" ref="AQ99:AT99" si="1">SUM(AQ3:AQ98)/4000</f>
        <v>0.40538750000000001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159.19</v>
      </c>
      <c r="L3" s="198">
        <v>61.37</v>
      </c>
      <c r="M3" s="198">
        <v>0</v>
      </c>
      <c r="N3" s="198">
        <v>28.94</v>
      </c>
      <c r="O3" s="198">
        <v>48.6</v>
      </c>
      <c r="P3" s="198">
        <v>60.03</v>
      </c>
      <c r="Q3" s="198">
        <v>5.03</v>
      </c>
      <c r="R3" s="198">
        <v>10.39</v>
      </c>
      <c r="S3" s="198">
        <v>6.46</v>
      </c>
      <c r="T3" s="198">
        <v>0</v>
      </c>
      <c r="U3" s="198">
        <v>183.42</v>
      </c>
      <c r="V3" s="198">
        <v>2.86</v>
      </c>
      <c r="W3" s="198">
        <v>8.5299999999999994</v>
      </c>
      <c r="X3" s="198">
        <v>36.14</v>
      </c>
      <c r="Y3" s="198">
        <v>0</v>
      </c>
      <c r="Z3" s="198">
        <v>68.180000000000007</v>
      </c>
      <c r="AA3" s="198">
        <v>17.149999999999999</v>
      </c>
      <c r="AB3" s="198">
        <v>0</v>
      </c>
      <c r="AC3" s="198">
        <v>15.92</v>
      </c>
      <c r="AD3" s="198">
        <v>0</v>
      </c>
      <c r="AE3" s="198">
        <v>0</v>
      </c>
      <c r="AF3" s="198">
        <v>0</v>
      </c>
      <c r="AG3" s="198">
        <v>9.9600000000000009</v>
      </c>
      <c r="AH3" s="198">
        <v>0</v>
      </c>
      <c r="AI3" s="198">
        <v>39.049999999999997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55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159.19</v>
      </c>
      <c r="L4" s="198">
        <v>61.37</v>
      </c>
      <c r="M4" s="198">
        <v>0</v>
      </c>
      <c r="N4" s="198">
        <v>28.94</v>
      </c>
      <c r="O4" s="198">
        <v>48.6</v>
      </c>
      <c r="P4" s="198">
        <v>60.03</v>
      </c>
      <c r="Q4" s="198">
        <v>5.03</v>
      </c>
      <c r="R4" s="198">
        <v>10.39</v>
      </c>
      <c r="S4" s="198">
        <v>6.46</v>
      </c>
      <c r="T4" s="198">
        <v>0</v>
      </c>
      <c r="U4" s="198">
        <v>183.42</v>
      </c>
      <c r="V4" s="198">
        <v>2.86</v>
      </c>
      <c r="W4" s="198">
        <v>8.5299999999999994</v>
      </c>
      <c r="X4" s="198">
        <v>36.14</v>
      </c>
      <c r="Y4" s="198">
        <v>0</v>
      </c>
      <c r="Z4" s="198">
        <v>68.180000000000007</v>
      </c>
      <c r="AA4" s="198">
        <v>17.149999999999999</v>
      </c>
      <c r="AB4" s="198">
        <v>0</v>
      </c>
      <c r="AC4" s="198">
        <v>15.92</v>
      </c>
      <c r="AD4" s="198">
        <v>0</v>
      </c>
      <c r="AE4" s="198">
        <v>0</v>
      </c>
      <c r="AF4" s="198">
        <v>0</v>
      </c>
      <c r="AG4" s="198">
        <v>9.9600000000000009</v>
      </c>
      <c r="AH4" s="198">
        <v>0</v>
      </c>
      <c r="AI4" s="198">
        <v>39.049999999999997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55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159.19</v>
      </c>
      <c r="L5" s="198">
        <v>61.37</v>
      </c>
      <c r="M5" s="198">
        <v>0</v>
      </c>
      <c r="N5" s="198">
        <v>28.94</v>
      </c>
      <c r="O5" s="198">
        <v>48.6</v>
      </c>
      <c r="P5" s="198">
        <v>60.03</v>
      </c>
      <c r="Q5" s="198">
        <v>5.03</v>
      </c>
      <c r="R5" s="198">
        <v>10.39</v>
      </c>
      <c r="S5" s="198">
        <v>6.46</v>
      </c>
      <c r="T5" s="198">
        <v>0</v>
      </c>
      <c r="U5" s="198">
        <v>183.42</v>
      </c>
      <c r="V5" s="198">
        <v>2.86</v>
      </c>
      <c r="W5" s="198">
        <v>8.5299999999999994</v>
      </c>
      <c r="X5" s="198">
        <v>36.14</v>
      </c>
      <c r="Y5" s="198">
        <v>0</v>
      </c>
      <c r="Z5" s="198">
        <v>68.180000000000007</v>
      </c>
      <c r="AA5" s="198">
        <v>17.149999999999999</v>
      </c>
      <c r="AB5" s="198">
        <v>0</v>
      </c>
      <c r="AC5" s="198">
        <v>15.92</v>
      </c>
      <c r="AD5" s="198">
        <v>0</v>
      </c>
      <c r="AE5" s="198">
        <v>0</v>
      </c>
      <c r="AF5" s="198">
        <v>0</v>
      </c>
      <c r="AG5" s="198">
        <v>9.9600000000000009</v>
      </c>
      <c r="AH5" s="198">
        <v>0</v>
      </c>
      <c r="AI5" s="198">
        <v>39.049999999999997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55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159.19</v>
      </c>
      <c r="L6" s="198">
        <v>61.37</v>
      </c>
      <c r="M6" s="198">
        <v>0</v>
      </c>
      <c r="N6" s="198">
        <v>28.94</v>
      </c>
      <c r="O6" s="198">
        <v>48.6</v>
      </c>
      <c r="P6" s="198">
        <v>60.03</v>
      </c>
      <c r="Q6" s="198">
        <v>5.03</v>
      </c>
      <c r="R6" s="198">
        <v>10.39</v>
      </c>
      <c r="S6" s="198">
        <v>6.46</v>
      </c>
      <c r="T6" s="198">
        <v>0</v>
      </c>
      <c r="U6" s="198">
        <v>183.42</v>
      </c>
      <c r="V6" s="198">
        <v>2.86</v>
      </c>
      <c r="W6" s="198">
        <v>8.5299999999999994</v>
      </c>
      <c r="X6" s="198">
        <v>36.14</v>
      </c>
      <c r="Y6" s="198">
        <v>0</v>
      </c>
      <c r="Z6" s="198">
        <v>68.180000000000007</v>
      </c>
      <c r="AA6" s="198">
        <v>17.149999999999999</v>
      </c>
      <c r="AB6" s="198">
        <v>0</v>
      </c>
      <c r="AC6" s="198">
        <v>15.92</v>
      </c>
      <c r="AD6" s="198">
        <v>0</v>
      </c>
      <c r="AE6" s="198">
        <v>0</v>
      </c>
      <c r="AF6" s="198">
        <v>0</v>
      </c>
      <c r="AG6" s="198">
        <v>9.9600000000000009</v>
      </c>
      <c r="AH6" s="198">
        <v>0</v>
      </c>
      <c r="AI6" s="198">
        <v>39.049999999999997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55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159.19</v>
      </c>
      <c r="L7" s="198">
        <v>61.37</v>
      </c>
      <c r="M7" s="198">
        <v>0</v>
      </c>
      <c r="N7" s="198">
        <v>28.94</v>
      </c>
      <c r="O7" s="198">
        <v>48.6</v>
      </c>
      <c r="P7" s="198">
        <v>60.03</v>
      </c>
      <c r="Q7" s="198">
        <v>5.03</v>
      </c>
      <c r="R7" s="198">
        <v>10.39</v>
      </c>
      <c r="S7" s="198">
        <v>6.46</v>
      </c>
      <c r="T7" s="198">
        <v>0</v>
      </c>
      <c r="U7" s="198">
        <v>183.42</v>
      </c>
      <c r="V7" s="198">
        <v>2.86</v>
      </c>
      <c r="W7" s="198">
        <v>8.18</v>
      </c>
      <c r="X7" s="198">
        <v>36.14</v>
      </c>
      <c r="Y7" s="198">
        <v>0</v>
      </c>
      <c r="Z7" s="198">
        <v>68.180000000000007</v>
      </c>
      <c r="AA7" s="198">
        <v>17.149999999999999</v>
      </c>
      <c r="AB7" s="198">
        <v>0</v>
      </c>
      <c r="AC7" s="198">
        <v>15.92</v>
      </c>
      <c r="AD7" s="198">
        <v>0</v>
      </c>
      <c r="AE7" s="198">
        <v>0</v>
      </c>
      <c r="AF7" s="198">
        <v>0</v>
      </c>
      <c r="AG7" s="198">
        <v>9.9600000000000009</v>
      </c>
      <c r="AH7" s="198">
        <v>0</v>
      </c>
      <c r="AI7" s="198">
        <v>39.049999999999997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55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159.19</v>
      </c>
      <c r="L8" s="198">
        <v>61.37</v>
      </c>
      <c r="M8" s="198">
        <v>0</v>
      </c>
      <c r="N8" s="198">
        <v>28.94</v>
      </c>
      <c r="O8" s="198">
        <v>48.6</v>
      </c>
      <c r="P8" s="198">
        <v>60.03</v>
      </c>
      <c r="Q8" s="198">
        <v>5.03</v>
      </c>
      <c r="R8" s="198">
        <v>10.39</v>
      </c>
      <c r="S8" s="198">
        <v>6.46</v>
      </c>
      <c r="T8" s="198">
        <v>0</v>
      </c>
      <c r="U8" s="198">
        <v>183.42</v>
      </c>
      <c r="V8" s="198">
        <v>2.86</v>
      </c>
      <c r="W8" s="198">
        <v>8.18</v>
      </c>
      <c r="X8" s="198">
        <v>36.14</v>
      </c>
      <c r="Y8" s="198">
        <v>0</v>
      </c>
      <c r="Z8" s="198">
        <v>68.180000000000007</v>
      </c>
      <c r="AA8" s="198">
        <v>17.149999999999999</v>
      </c>
      <c r="AB8" s="198">
        <v>0</v>
      </c>
      <c r="AC8" s="198">
        <v>15.92</v>
      </c>
      <c r="AD8" s="198">
        <v>0</v>
      </c>
      <c r="AE8" s="198">
        <v>0</v>
      </c>
      <c r="AF8" s="198">
        <v>0</v>
      </c>
      <c r="AG8" s="198">
        <v>9.9600000000000009</v>
      </c>
      <c r="AH8" s="198">
        <v>0</v>
      </c>
      <c r="AI8" s="198">
        <v>39.049999999999997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55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159.19</v>
      </c>
      <c r="L9" s="198">
        <v>61.37</v>
      </c>
      <c r="M9" s="198">
        <v>0</v>
      </c>
      <c r="N9" s="198">
        <v>28.94</v>
      </c>
      <c r="O9" s="198">
        <v>48.6</v>
      </c>
      <c r="P9" s="198">
        <v>60.03</v>
      </c>
      <c r="Q9" s="198">
        <v>5.03</v>
      </c>
      <c r="R9" s="198">
        <v>10.39</v>
      </c>
      <c r="S9" s="198">
        <v>6.46</v>
      </c>
      <c r="T9" s="198">
        <v>0</v>
      </c>
      <c r="U9" s="198">
        <v>183.42</v>
      </c>
      <c r="V9" s="198">
        <v>2.86</v>
      </c>
      <c r="W9" s="198">
        <v>8.18</v>
      </c>
      <c r="X9" s="198">
        <v>36.14</v>
      </c>
      <c r="Y9" s="198">
        <v>0</v>
      </c>
      <c r="Z9" s="198">
        <v>68.180000000000007</v>
      </c>
      <c r="AA9" s="198">
        <v>17.149999999999999</v>
      </c>
      <c r="AB9" s="198">
        <v>0</v>
      </c>
      <c r="AC9" s="198">
        <v>15.92</v>
      </c>
      <c r="AD9" s="198">
        <v>0</v>
      </c>
      <c r="AE9" s="198">
        <v>0</v>
      </c>
      <c r="AF9" s="198">
        <v>0</v>
      </c>
      <c r="AG9" s="198">
        <v>9.9600000000000009</v>
      </c>
      <c r="AH9" s="198">
        <v>0</v>
      </c>
      <c r="AI9" s="198">
        <v>39.049999999999997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55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159.19</v>
      </c>
      <c r="L10" s="198">
        <v>61.37</v>
      </c>
      <c r="M10" s="198">
        <v>0</v>
      </c>
      <c r="N10" s="198">
        <v>28.94</v>
      </c>
      <c r="O10" s="198">
        <v>48.6</v>
      </c>
      <c r="P10" s="198">
        <v>60.03</v>
      </c>
      <c r="Q10" s="198">
        <v>5.03</v>
      </c>
      <c r="R10" s="198">
        <v>10.39</v>
      </c>
      <c r="S10" s="198">
        <v>6.46</v>
      </c>
      <c r="T10" s="198">
        <v>0</v>
      </c>
      <c r="U10" s="198">
        <v>183.42</v>
      </c>
      <c r="V10" s="198">
        <v>2.86</v>
      </c>
      <c r="W10" s="198">
        <v>8.18</v>
      </c>
      <c r="X10" s="198">
        <v>36.14</v>
      </c>
      <c r="Y10" s="198">
        <v>0</v>
      </c>
      <c r="Z10" s="198">
        <v>68.180000000000007</v>
      </c>
      <c r="AA10" s="198">
        <v>17.149999999999999</v>
      </c>
      <c r="AB10" s="198">
        <v>0</v>
      </c>
      <c r="AC10" s="198">
        <v>15.92</v>
      </c>
      <c r="AD10" s="198">
        <v>0</v>
      </c>
      <c r="AE10" s="198">
        <v>0</v>
      </c>
      <c r="AF10" s="198">
        <v>0</v>
      </c>
      <c r="AG10" s="198">
        <v>9.9600000000000009</v>
      </c>
      <c r="AH10" s="198">
        <v>0</v>
      </c>
      <c r="AI10" s="198">
        <v>39.049999999999997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55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159.19</v>
      </c>
      <c r="L11" s="198">
        <v>61.37</v>
      </c>
      <c r="M11" s="198">
        <v>0</v>
      </c>
      <c r="N11" s="198">
        <v>28.94</v>
      </c>
      <c r="O11" s="198">
        <v>48.6</v>
      </c>
      <c r="P11" s="198">
        <v>60.03</v>
      </c>
      <c r="Q11" s="198">
        <v>5.03</v>
      </c>
      <c r="R11" s="198">
        <v>10.39</v>
      </c>
      <c r="S11" s="198">
        <v>6.46</v>
      </c>
      <c r="T11" s="198">
        <v>0</v>
      </c>
      <c r="U11" s="198">
        <v>183.42</v>
      </c>
      <c r="V11" s="198">
        <v>2.86</v>
      </c>
      <c r="W11" s="198">
        <v>8.5299999999999994</v>
      </c>
      <c r="X11" s="198">
        <v>36.14</v>
      </c>
      <c r="Y11" s="198">
        <v>0</v>
      </c>
      <c r="Z11" s="198">
        <v>68.180000000000007</v>
      </c>
      <c r="AA11" s="198">
        <v>17.149999999999999</v>
      </c>
      <c r="AB11" s="198">
        <v>0</v>
      </c>
      <c r="AC11" s="198">
        <v>15.92</v>
      </c>
      <c r="AD11" s="198">
        <v>0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39.049999999999997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85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159.19</v>
      </c>
      <c r="L12" s="198">
        <v>61.37</v>
      </c>
      <c r="M12" s="198">
        <v>0</v>
      </c>
      <c r="N12" s="198">
        <v>28.94</v>
      </c>
      <c r="O12" s="198">
        <v>48.6</v>
      </c>
      <c r="P12" s="198">
        <v>60.03</v>
      </c>
      <c r="Q12" s="198">
        <v>5.03</v>
      </c>
      <c r="R12" s="198">
        <v>10.39</v>
      </c>
      <c r="S12" s="198">
        <v>6.46</v>
      </c>
      <c r="T12" s="198">
        <v>0</v>
      </c>
      <c r="U12" s="198">
        <v>183.42</v>
      </c>
      <c r="V12" s="198">
        <v>2.86</v>
      </c>
      <c r="W12" s="198">
        <v>8.5299999999999994</v>
      </c>
      <c r="X12" s="198">
        <v>36.14</v>
      </c>
      <c r="Y12" s="198">
        <v>0</v>
      </c>
      <c r="Z12" s="198">
        <v>68.180000000000007</v>
      </c>
      <c r="AA12" s="198">
        <v>17.149999999999999</v>
      </c>
      <c r="AB12" s="198">
        <v>0</v>
      </c>
      <c r="AC12" s="198">
        <v>15.92</v>
      </c>
      <c r="AD12" s="198">
        <v>0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39.049999999999997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85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159.19</v>
      </c>
      <c r="L13" s="198">
        <v>61.37</v>
      </c>
      <c r="M13" s="198">
        <v>0</v>
      </c>
      <c r="N13" s="198">
        <v>28.94</v>
      </c>
      <c r="O13" s="198">
        <v>48.6</v>
      </c>
      <c r="P13" s="198">
        <v>60.03</v>
      </c>
      <c r="Q13" s="198">
        <v>5.03</v>
      </c>
      <c r="R13" s="198">
        <v>10.39</v>
      </c>
      <c r="S13" s="198">
        <v>6.46</v>
      </c>
      <c r="T13" s="198">
        <v>0</v>
      </c>
      <c r="U13" s="198">
        <v>183.42</v>
      </c>
      <c r="V13" s="198">
        <v>2.86</v>
      </c>
      <c r="W13" s="198">
        <v>8.5299999999999994</v>
      </c>
      <c r="X13" s="198">
        <v>36.14</v>
      </c>
      <c r="Y13" s="198">
        <v>0</v>
      </c>
      <c r="Z13" s="198">
        <v>68.180000000000007</v>
      </c>
      <c r="AA13" s="198">
        <v>17.149999999999999</v>
      </c>
      <c r="AB13" s="198">
        <v>0</v>
      </c>
      <c r="AC13" s="198">
        <v>16.149999999999999</v>
      </c>
      <c r="AD13" s="198">
        <v>0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39.049999999999997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85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159.19</v>
      </c>
      <c r="L14" s="198">
        <v>61.37</v>
      </c>
      <c r="M14" s="198">
        <v>0</v>
      </c>
      <c r="N14" s="198">
        <v>28.94</v>
      </c>
      <c r="O14" s="198">
        <v>48.6</v>
      </c>
      <c r="P14" s="198">
        <v>60.03</v>
      </c>
      <c r="Q14" s="198">
        <v>5.03</v>
      </c>
      <c r="R14" s="198">
        <v>10.39</v>
      </c>
      <c r="S14" s="198">
        <v>6.46</v>
      </c>
      <c r="T14" s="198">
        <v>0</v>
      </c>
      <c r="U14" s="198">
        <v>183.42</v>
      </c>
      <c r="V14" s="198">
        <v>2.86</v>
      </c>
      <c r="W14" s="198">
        <v>8.5299999999999994</v>
      </c>
      <c r="X14" s="198">
        <v>36.14</v>
      </c>
      <c r="Y14" s="198">
        <v>0</v>
      </c>
      <c r="Z14" s="198">
        <v>68.180000000000007</v>
      </c>
      <c r="AA14" s="198">
        <v>17.149999999999999</v>
      </c>
      <c r="AB14" s="198">
        <v>0</v>
      </c>
      <c r="AC14" s="198">
        <v>16.149999999999999</v>
      </c>
      <c r="AD14" s="198">
        <v>0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39.049999999999997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85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159.19</v>
      </c>
      <c r="L15" s="198">
        <v>61.37</v>
      </c>
      <c r="M15" s="198">
        <v>0</v>
      </c>
      <c r="N15" s="198">
        <v>28.94</v>
      </c>
      <c r="O15" s="198">
        <v>48.6</v>
      </c>
      <c r="P15" s="198">
        <v>60.03</v>
      </c>
      <c r="Q15" s="198">
        <v>5.03</v>
      </c>
      <c r="R15" s="198">
        <v>10.39</v>
      </c>
      <c r="S15" s="198">
        <v>6.46</v>
      </c>
      <c r="T15" s="198">
        <v>0</v>
      </c>
      <c r="U15" s="198">
        <v>183.42</v>
      </c>
      <c r="V15" s="198">
        <v>2.86</v>
      </c>
      <c r="W15" s="198">
        <v>8.5299999999999994</v>
      </c>
      <c r="X15" s="198">
        <v>36.14</v>
      </c>
      <c r="Y15" s="198">
        <v>0</v>
      </c>
      <c r="Z15" s="198">
        <v>68.180000000000007</v>
      </c>
      <c r="AA15" s="198">
        <v>17.149999999999999</v>
      </c>
      <c r="AB15" s="198">
        <v>0</v>
      </c>
      <c r="AC15" s="198">
        <v>16.149999999999999</v>
      </c>
      <c r="AD15" s="198">
        <v>0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39.049999999999997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85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159.19</v>
      </c>
      <c r="L16" s="198">
        <v>61.37</v>
      </c>
      <c r="M16" s="198">
        <v>0</v>
      </c>
      <c r="N16" s="198">
        <v>28.94</v>
      </c>
      <c r="O16" s="198">
        <v>48.6</v>
      </c>
      <c r="P16" s="198">
        <v>60.03</v>
      </c>
      <c r="Q16" s="198">
        <v>5.03</v>
      </c>
      <c r="R16" s="198">
        <v>10.39</v>
      </c>
      <c r="S16" s="198">
        <v>6.46</v>
      </c>
      <c r="T16" s="198">
        <v>0</v>
      </c>
      <c r="U16" s="198">
        <v>183.42</v>
      </c>
      <c r="V16" s="198">
        <v>2.86</v>
      </c>
      <c r="W16" s="198">
        <v>8.5299999999999994</v>
      </c>
      <c r="X16" s="198">
        <v>36.14</v>
      </c>
      <c r="Y16" s="198">
        <v>0</v>
      </c>
      <c r="Z16" s="198">
        <v>68.180000000000007</v>
      </c>
      <c r="AA16" s="198">
        <v>17.149999999999999</v>
      </c>
      <c r="AB16" s="198">
        <v>0</v>
      </c>
      <c r="AC16" s="198">
        <v>16.149999999999999</v>
      </c>
      <c r="AD16" s="198">
        <v>0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39.049999999999997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85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159.19</v>
      </c>
      <c r="L17" s="198">
        <v>61.37</v>
      </c>
      <c r="M17" s="198">
        <v>0</v>
      </c>
      <c r="N17" s="198">
        <v>28.94</v>
      </c>
      <c r="O17" s="198">
        <v>48.6</v>
      </c>
      <c r="P17" s="198">
        <v>60.03</v>
      </c>
      <c r="Q17" s="198">
        <v>5.03</v>
      </c>
      <c r="R17" s="198">
        <v>10.39</v>
      </c>
      <c r="S17" s="198">
        <v>6.46</v>
      </c>
      <c r="T17" s="198">
        <v>0</v>
      </c>
      <c r="U17" s="198">
        <v>183.42</v>
      </c>
      <c r="V17" s="198">
        <v>2.86</v>
      </c>
      <c r="W17" s="198">
        <v>8.5299999999999994</v>
      </c>
      <c r="X17" s="198">
        <v>36.14</v>
      </c>
      <c r="Y17" s="198">
        <v>0</v>
      </c>
      <c r="Z17" s="198">
        <v>68.180000000000007</v>
      </c>
      <c r="AA17" s="198">
        <v>17.149999999999999</v>
      </c>
      <c r="AB17" s="198">
        <v>0</v>
      </c>
      <c r="AC17" s="198">
        <v>16.149999999999999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39.049999999999997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55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159.19</v>
      </c>
      <c r="L18" s="198">
        <v>61.37</v>
      </c>
      <c r="M18" s="198">
        <v>0</v>
      </c>
      <c r="N18" s="198">
        <v>28.94</v>
      </c>
      <c r="O18" s="198">
        <v>48.6</v>
      </c>
      <c r="P18" s="198">
        <v>60.03</v>
      </c>
      <c r="Q18" s="198">
        <v>5.03</v>
      </c>
      <c r="R18" s="198">
        <v>10.39</v>
      </c>
      <c r="S18" s="198">
        <v>6.46</v>
      </c>
      <c r="T18" s="198">
        <v>0</v>
      </c>
      <c r="U18" s="198">
        <v>183.42</v>
      </c>
      <c r="V18" s="198">
        <v>2.86</v>
      </c>
      <c r="W18" s="198">
        <v>8.5299999999999994</v>
      </c>
      <c r="X18" s="198">
        <v>36.14</v>
      </c>
      <c r="Y18" s="198">
        <v>0</v>
      </c>
      <c r="Z18" s="198">
        <v>68.180000000000007</v>
      </c>
      <c r="AA18" s="198">
        <v>17.149999999999999</v>
      </c>
      <c r="AB18" s="198">
        <v>0</v>
      </c>
      <c r="AC18" s="198">
        <v>16.149999999999999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39.049999999999997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55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159.19</v>
      </c>
      <c r="L19" s="198">
        <v>61.37</v>
      </c>
      <c r="M19" s="198">
        <v>0</v>
      </c>
      <c r="N19" s="198">
        <v>28.94</v>
      </c>
      <c r="O19" s="198">
        <v>48.6</v>
      </c>
      <c r="P19" s="198">
        <v>60.03</v>
      </c>
      <c r="Q19" s="198">
        <v>5.03</v>
      </c>
      <c r="R19" s="198">
        <v>10.39</v>
      </c>
      <c r="S19" s="198">
        <v>6.46</v>
      </c>
      <c r="T19" s="198">
        <v>0</v>
      </c>
      <c r="U19" s="198">
        <v>183.42</v>
      </c>
      <c r="V19" s="198">
        <v>2.86</v>
      </c>
      <c r="W19" s="198">
        <v>8.5299999999999994</v>
      </c>
      <c r="X19" s="198">
        <v>36.14</v>
      </c>
      <c r="Y19" s="198">
        <v>0</v>
      </c>
      <c r="Z19" s="198">
        <v>68.180000000000007</v>
      </c>
      <c r="AA19" s="198">
        <v>17.149999999999999</v>
      </c>
      <c r="AB19" s="198">
        <v>0</v>
      </c>
      <c r="AC19" s="198">
        <v>16.149999999999999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39.049999999999997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55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159.19</v>
      </c>
      <c r="L20" s="198">
        <v>61.37</v>
      </c>
      <c r="M20" s="198">
        <v>0</v>
      </c>
      <c r="N20" s="198">
        <v>28.94</v>
      </c>
      <c r="O20" s="198">
        <v>48.6</v>
      </c>
      <c r="P20" s="198">
        <v>60.03</v>
      </c>
      <c r="Q20" s="198">
        <v>5.03</v>
      </c>
      <c r="R20" s="198">
        <v>10.39</v>
      </c>
      <c r="S20" s="198">
        <v>6.46</v>
      </c>
      <c r="T20" s="198">
        <v>0</v>
      </c>
      <c r="U20" s="198">
        <v>183.42</v>
      </c>
      <c r="V20" s="198">
        <v>2.86</v>
      </c>
      <c r="W20" s="198">
        <v>8.5299999999999994</v>
      </c>
      <c r="X20" s="198">
        <v>36.14</v>
      </c>
      <c r="Y20" s="198">
        <v>0</v>
      </c>
      <c r="Z20" s="198">
        <v>68.180000000000007</v>
      </c>
      <c r="AA20" s="198">
        <v>17.149999999999999</v>
      </c>
      <c r="AB20" s="198">
        <v>0</v>
      </c>
      <c r="AC20" s="198">
        <v>16.149999999999999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39.049999999999997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55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159.19</v>
      </c>
      <c r="L21" s="198">
        <v>61.37</v>
      </c>
      <c r="M21" s="198">
        <v>0</v>
      </c>
      <c r="N21" s="198">
        <v>28.94</v>
      </c>
      <c r="O21" s="198">
        <v>48.6</v>
      </c>
      <c r="P21" s="198">
        <v>60.03</v>
      </c>
      <c r="Q21" s="198">
        <v>5.03</v>
      </c>
      <c r="R21" s="198">
        <v>10.39</v>
      </c>
      <c r="S21" s="198">
        <v>6.46</v>
      </c>
      <c r="T21" s="198">
        <v>0</v>
      </c>
      <c r="U21" s="198">
        <v>183.42</v>
      </c>
      <c r="V21" s="198">
        <v>2.86</v>
      </c>
      <c r="W21" s="198">
        <v>8.5299999999999994</v>
      </c>
      <c r="X21" s="198">
        <v>36.14</v>
      </c>
      <c r="Y21" s="198">
        <v>0</v>
      </c>
      <c r="Z21" s="198">
        <v>68.180000000000007</v>
      </c>
      <c r="AA21" s="198">
        <v>17.149999999999999</v>
      </c>
      <c r="AB21" s="198">
        <v>0</v>
      </c>
      <c r="AC21" s="198">
        <v>16.149999999999999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39.049999999999997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55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159.19</v>
      </c>
      <c r="L22" s="198">
        <v>61.37</v>
      </c>
      <c r="M22" s="198">
        <v>0</v>
      </c>
      <c r="N22" s="198">
        <v>28.94</v>
      </c>
      <c r="O22" s="198">
        <v>48.6</v>
      </c>
      <c r="P22" s="198">
        <v>60.03</v>
      </c>
      <c r="Q22" s="198">
        <v>5.03</v>
      </c>
      <c r="R22" s="198">
        <v>10.39</v>
      </c>
      <c r="S22" s="198">
        <v>6.46</v>
      </c>
      <c r="T22" s="198">
        <v>0</v>
      </c>
      <c r="U22" s="198">
        <v>183.42</v>
      </c>
      <c r="V22" s="198">
        <v>2.86</v>
      </c>
      <c r="W22" s="198">
        <v>8.5299999999999994</v>
      </c>
      <c r="X22" s="198">
        <v>36.14</v>
      </c>
      <c r="Y22" s="198">
        <v>0</v>
      </c>
      <c r="Z22" s="198">
        <v>68.180000000000007</v>
      </c>
      <c r="AA22" s="198">
        <v>17.149999999999999</v>
      </c>
      <c r="AB22" s="198">
        <v>0</v>
      </c>
      <c r="AC22" s="198">
        <v>16.149999999999999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39.049999999999997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55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159.19</v>
      </c>
      <c r="L23" s="198">
        <v>61.37</v>
      </c>
      <c r="M23" s="198">
        <v>0</v>
      </c>
      <c r="N23" s="198">
        <v>28.94</v>
      </c>
      <c r="O23" s="198">
        <v>48.6</v>
      </c>
      <c r="P23" s="198">
        <v>60.03</v>
      </c>
      <c r="Q23" s="198">
        <v>5.03</v>
      </c>
      <c r="R23" s="198">
        <v>10.39</v>
      </c>
      <c r="S23" s="198">
        <v>6.46</v>
      </c>
      <c r="T23" s="198">
        <v>0</v>
      </c>
      <c r="U23" s="198">
        <v>183.42</v>
      </c>
      <c r="V23" s="198">
        <v>2.86</v>
      </c>
      <c r="W23" s="198">
        <v>8.5299999999999994</v>
      </c>
      <c r="X23" s="198">
        <v>36.14</v>
      </c>
      <c r="Y23" s="198">
        <v>0</v>
      </c>
      <c r="Z23" s="198">
        <v>68.180000000000007</v>
      </c>
      <c r="AA23" s="198">
        <v>17.149999999999999</v>
      </c>
      <c r="AB23" s="198">
        <v>0</v>
      </c>
      <c r="AC23" s="198">
        <v>16.149999999999999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39.049999999999997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55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159.19</v>
      </c>
      <c r="L24" s="198">
        <v>61.37</v>
      </c>
      <c r="M24" s="198">
        <v>0</v>
      </c>
      <c r="N24" s="198">
        <v>28.94</v>
      </c>
      <c r="O24" s="198">
        <v>48.6</v>
      </c>
      <c r="P24" s="198">
        <v>60.03</v>
      </c>
      <c r="Q24" s="198">
        <v>5.03</v>
      </c>
      <c r="R24" s="198">
        <v>10.39</v>
      </c>
      <c r="S24" s="198">
        <v>6.46</v>
      </c>
      <c r="T24" s="198">
        <v>0</v>
      </c>
      <c r="U24" s="198">
        <v>183.42</v>
      </c>
      <c r="V24" s="198">
        <v>2.86</v>
      </c>
      <c r="W24" s="198">
        <v>8.5299999999999994</v>
      </c>
      <c r="X24" s="198">
        <v>36.14</v>
      </c>
      <c r="Y24" s="198">
        <v>0</v>
      </c>
      <c r="Z24" s="198">
        <v>68.180000000000007</v>
      </c>
      <c r="AA24" s="198">
        <v>17.149999999999999</v>
      </c>
      <c r="AB24" s="198">
        <v>0</v>
      </c>
      <c r="AC24" s="198">
        <v>16.149999999999999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39.049999999999997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55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159.19</v>
      </c>
      <c r="L25" s="198">
        <v>61.37</v>
      </c>
      <c r="M25" s="198">
        <v>0</v>
      </c>
      <c r="N25" s="198">
        <v>28.94</v>
      </c>
      <c r="O25" s="198">
        <v>48.6</v>
      </c>
      <c r="P25" s="198">
        <v>60.03</v>
      </c>
      <c r="Q25" s="198">
        <v>5.03</v>
      </c>
      <c r="R25" s="198">
        <v>10.39</v>
      </c>
      <c r="S25" s="198">
        <v>6.46</v>
      </c>
      <c r="T25" s="198">
        <v>0</v>
      </c>
      <c r="U25" s="198">
        <v>183.42</v>
      </c>
      <c r="V25" s="198">
        <v>2.86</v>
      </c>
      <c r="W25" s="198">
        <v>8.5299999999999994</v>
      </c>
      <c r="X25" s="198">
        <v>36.14</v>
      </c>
      <c r="Y25" s="198">
        <v>0</v>
      </c>
      <c r="Z25" s="198">
        <v>68.180000000000007</v>
      </c>
      <c r="AA25" s="198">
        <v>17.149999999999999</v>
      </c>
      <c r="AB25" s="198">
        <v>0</v>
      </c>
      <c r="AC25" s="198">
        <v>16.149999999999999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39.049999999999997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55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159.19</v>
      </c>
      <c r="L26" s="198">
        <v>61.37</v>
      </c>
      <c r="M26" s="198">
        <v>0</v>
      </c>
      <c r="N26" s="198">
        <v>28.94</v>
      </c>
      <c r="O26" s="198">
        <v>48.6</v>
      </c>
      <c r="P26" s="198">
        <v>60.03</v>
      </c>
      <c r="Q26" s="198">
        <v>5.03</v>
      </c>
      <c r="R26" s="198">
        <v>10.39</v>
      </c>
      <c r="S26" s="198">
        <v>6.46</v>
      </c>
      <c r="T26" s="198">
        <v>0</v>
      </c>
      <c r="U26" s="198">
        <v>183.42</v>
      </c>
      <c r="V26" s="198">
        <v>2.86</v>
      </c>
      <c r="W26" s="198">
        <v>8.5299999999999994</v>
      </c>
      <c r="X26" s="198">
        <v>36.14</v>
      </c>
      <c r="Y26" s="198">
        <v>0</v>
      </c>
      <c r="Z26" s="198">
        <v>68.180000000000007</v>
      </c>
      <c r="AA26" s="198">
        <v>17.149999999999999</v>
      </c>
      <c r="AB26" s="198">
        <v>0</v>
      </c>
      <c r="AC26" s="198">
        <v>16.149999999999999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39.049999999999997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55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159.19</v>
      </c>
      <c r="L27" s="198">
        <v>61.37</v>
      </c>
      <c r="M27" s="198">
        <v>0</v>
      </c>
      <c r="N27" s="198">
        <v>28.94</v>
      </c>
      <c r="O27" s="198">
        <v>48.6</v>
      </c>
      <c r="P27" s="198">
        <v>60.03</v>
      </c>
      <c r="Q27" s="198">
        <v>5.03</v>
      </c>
      <c r="R27" s="198">
        <v>10.39</v>
      </c>
      <c r="S27" s="198">
        <v>6.46</v>
      </c>
      <c r="T27" s="198">
        <v>0</v>
      </c>
      <c r="U27" s="198">
        <v>183.42</v>
      </c>
      <c r="V27" s="198">
        <v>2.86</v>
      </c>
      <c r="W27" s="198">
        <v>8.5299999999999994</v>
      </c>
      <c r="X27" s="198">
        <v>36.14</v>
      </c>
      <c r="Y27" s="198">
        <v>0</v>
      </c>
      <c r="Z27" s="198">
        <v>68.180000000000007</v>
      </c>
      <c r="AA27" s="198">
        <v>17.149999999999999</v>
      </c>
      <c r="AB27" s="198">
        <v>0</v>
      </c>
      <c r="AC27" s="198">
        <v>16.149999999999999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39.049999999999997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55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159.19</v>
      </c>
      <c r="L28" s="198">
        <v>61.37</v>
      </c>
      <c r="M28" s="198">
        <v>0</v>
      </c>
      <c r="N28" s="198">
        <v>28.94</v>
      </c>
      <c r="O28" s="198">
        <v>48.6</v>
      </c>
      <c r="P28" s="198">
        <v>60.03</v>
      </c>
      <c r="Q28" s="198">
        <v>5.03</v>
      </c>
      <c r="R28" s="198">
        <v>10.39</v>
      </c>
      <c r="S28" s="198">
        <v>6.46</v>
      </c>
      <c r="T28" s="198">
        <v>0</v>
      </c>
      <c r="U28" s="198">
        <v>183.42</v>
      </c>
      <c r="V28" s="198">
        <v>2.86</v>
      </c>
      <c r="W28" s="198">
        <v>8.5299999999999994</v>
      </c>
      <c r="X28" s="198">
        <v>36.14</v>
      </c>
      <c r="Y28" s="198">
        <v>0</v>
      </c>
      <c r="Z28" s="198">
        <v>68.180000000000007</v>
      </c>
      <c r="AA28" s="198">
        <v>17.149999999999999</v>
      </c>
      <c r="AB28" s="198">
        <v>0</v>
      </c>
      <c r="AC28" s="198">
        <v>16.149999999999999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39.049999999999997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55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159.19</v>
      </c>
      <c r="L29" s="198">
        <v>61.37</v>
      </c>
      <c r="M29" s="198">
        <v>0</v>
      </c>
      <c r="N29" s="198">
        <v>28.94</v>
      </c>
      <c r="O29" s="198">
        <v>48.6</v>
      </c>
      <c r="P29" s="198">
        <v>60.03</v>
      </c>
      <c r="Q29" s="198">
        <v>5.03</v>
      </c>
      <c r="R29" s="198">
        <v>10.39</v>
      </c>
      <c r="S29" s="198">
        <v>6.46</v>
      </c>
      <c r="T29" s="198">
        <v>0</v>
      </c>
      <c r="U29" s="198">
        <v>183.42</v>
      </c>
      <c r="V29" s="198">
        <v>2.86</v>
      </c>
      <c r="W29" s="198">
        <v>8.5299999999999994</v>
      </c>
      <c r="X29" s="198">
        <v>36.14</v>
      </c>
      <c r="Y29" s="198">
        <v>0</v>
      </c>
      <c r="Z29" s="198">
        <v>68.180000000000007</v>
      </c>
      <c r="AA29" s="198">
        <v>17.149999999999999</v>
      </c>
      <c r="AB29" s="198">
        <v>0</v>
      </c>
      <c r="AC29" s="198">
        <v>16.149999999999999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39.049999999999997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72.5</v>
      </c>
      <c r="AP29" s="198">
        <v>0</v>
      </c>
      <c r="AQ29" s="198">
        <v>3.5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159.19</v>
      </c>
      <c r="L30" s="198">
        <v>61.37</v>
      </c>
      <c r="M30" s="198">
        <v>0</v>
      </c>
      <c r="N30" s="198">
        <v>28.94</v>
      </c>
      <c r="O30" s="198">
        <v>48.6</v>
      </c>
      <c r="P30" s="198">
        <v>60.03</v>
      </c>
      <c r="Q30" s="198">
        <v>5.03</v>
      </c>
      <c r="R30" s="198">
        <v>10.39</v>
      </c>
      <c r="S30" s="198">
        <v>6.46</v>
      </c>
      <c r="T30" s="198">
        <v>0</v>
      </c>
      <c r="U30" s="198">
        <v>183.42</v>
      </c>
      <c r="V30" s="198">
        <v>2.86</v>
      </c>
      <c r="W30" s="198">
        <v>8.5299999999999994</v>
      </c>
      <c r="X30" s="198">
        <v>36.14</v>
      </c>
      <c r="Y30" s="198">
        <v>0</v>
      </c>
      <c r="Z30" s="198">
        <v>68.180000000000007</v>
      </c>
      <c r="AA30" s="198">
        <v>17.149999999999999</v>
      </c>
      <c r="AB30" s="198">
        <v>0</v>
      </c>
      <c r="AC30" s="198">
        <v>16.149999999999999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39.049999999999997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79.52</v>
      </c>
      <c r="AP30" s="198">
        <v>0</v>
      </c>
      <c r="AQ30" s="198">
        <v>9.25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159.19</v>
      </c>
      <c r="L31" s="198">
        <v>61.37</v>
      </c>
      <c r="M31" s="198">
        <v>0</v>
      </c>
      <c r="N31" s="198">
        <v>28.94</v>
      </c>
      <c r="O31" s="198">
        <v>48.6</v>
      </c>
      <c r="P31" s="198">
        <v>60.03</v>
      </c>
      <c r="Q31" s="198">
        <v>5.03</v>
      </c>
      <c r="R31" s="198">
        <v>10.39</v>
      </c>
      <c r="S31" s="198">
        <v>6.46</v>
      </c>
      <c r="T31" s="198">
        <v>0</v>
      </c>
      <c r="U31" s="198">
        <v>183.42</v>
      </c>
      <c r="V31" s="198">
        <v>2.86</v>
      </c>
      <c r="W31" s="198">
        <v>8.5299999999999994</v>
      </c>
      <c r="X31" s="198">
        <v>36.14</v>
      </c>
      <c r="Y31" s="198">
        <v>0</v>
      </c>
      <c r="Z31" s="198">
        <v>68.180000000000007</v>
      </c>
      <c r="AA31" s="198">
        <v>17.149999999999999</v>
      </c>
      <c r="AB31" s="198">
        <v>0</v>
      </c>
      <c r="AC31" s="198">
        <v>16.149999999999999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38.25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78.25</v>
      </c>
      <c r="AP31" s="198">
        <v>0</v>
      </c>
      <c r="AQ31" s="198">
        <v>17.29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159.19</v>
      </c>
      <c r="L32" s="198">
        <v>61.37</v>
      </c>
      <c r="M32" s="198">
        <v>0</v>
      </c>
      <c r="N32" s="198">
        <v>28.94</v>
      </c>
      <c r="O32" s="198">
        <v>48.6</v>
      </c>
      <c r="P32" s="198">
        <v>60.03</v>
      </c>
      <c r="Q32" s="198">
        <v>5.03</v>
      </c>
      <c r="R32" s="198">
        <v>10.39</v>
      </c>
      <c r="S32" s="198">
        <v>6.46</v>
      </c>
      <c r="T32" s="198">
        <v>0</v>
      </c>
      <c r="U32" s="198">
        <v>183.42</v>
      </c>
      <c r="V32" s="198">
        <v>2.86</v>
      </c>
      <c r="W32" s="198">
        <v>8.5299999999999994</v>
      </c>
      <c r="X32" s="198">
        <v>36.14</v>
      </c>
      <c r="Y32" s="198">
        <v>0</v>
      </c>
      <c r="Z32" s="198">
        <v>68.180000000000007</v>
      </c>
      <c r="AA32" s="198">
        <v>17.149999999999999</v>
      </c>
      <c r="AB32" s="198">
        <v>0</v>
      </c>
      <c r="AC32" s="198">
        <v>16.149999999999999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38.25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76.069999999999993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159.19</v>
      </c>
      <c r="L33" s="198">
        <v>61.37</v>
      </c>
      <c r="M33" s="198">
        <v>0</v>
      </c>
      <c r="N33" s="198">
        <v>28.94</v>
      </c>
      <c r="O33" s="198">
        <v>48.6</v>
      </c>
      <c r="P33" s="198">
        <v>60.03</v>
      </c>
      <c r="Q33" s="198">
        <v>5.03</v>
      </c>
      <c r="R33" s="198">
        <v>10.39</v>
      </c>
      <c r="S33" s="198">
        <v>6.46</v>
      </c>
      <c r="T33" s="198">
        <v>0</v>
      </c>
      <c r="U33" s="198">
        <v>183.42</v>
      </c>
      <c r="V33" s="198">
        <v>2.86</v>
      </c>
      <c r="W33" s="198">
        <v>8.5299999999999994</v>
      </c>
      <c r="X33" s="198">
        <v>36.14</v>
      </c>
      <c r="Y33" s="198">
        <v>0</v>
      </c>
      <c r="Z33" s="198">
        <v>68.180000000000007</v>
      </c>
      <c r="AA33" s="198">
        <v>17.149999999999999</v>
      </c>
      <c r="AB33" s="198">
        <v>0</v>
      </c>
      <c r="AC33" s="198">
        <v>16.149999999999999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38.25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75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159.19</v>
      </c>
      <c r="L34" s="198">
        <v>61.37</v>
      </c>
      <c r="M34" s="198">
        <v>0</v>
      </c>
      <c r="N34" s="198">
        <v>28.94</v>
      </c>
      <c r="O34" s="198">
        <v>48.6</v>
      </c>
      <c r="P34" s="198">
        <v>60.03</v>
      </c>
      <c r="Q34" s="198">
        <v>5.03</v>
      </c>
      <c r="R34" s="198">
        <v>10.39</v>
      </c>
      <c r="S34" s="198">
        <v>6.46</v>
      </c>
      <c r="T34" s="198">
        <v>0</v>
      </c>
      <c r="U34" s="198">
        <v>183.42</v>
      </c>
      <c r="V34" s="198">
        <v>2.86</v>
      </c>
      <c r="W34" s="198">
        <v>8.5299999999999994</v>
      </c>
      <c r="X34" s="198">
        <v>36.14</v>
      </c>
      <c r="Y34" s="198">
        <v>0</v>
      </c>
      <c r="Z34" s="198">
        <v>68.180000000000007</v>
      </c>
      <c r="AA34" s="198">
        <v>17.149999999999999</v>
      </c>
      <c r="AB34" s="198">
        <v>0</v>
      </c>
      <c r="AC34" s="198">
        <v>16.149999999999999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38.25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65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159.19</v>
      </c>
      <c r="L35" s="198">
        <v>61.37</v>
      </c>
      <c r="M35" s="198">
        <v>0</v>
      </c>
      <c r="N35" s="198">
        <v>28.94</v>
      </c>
      <c r="O35" s="198">
        <v>48.6</v>
      </c>
      <c r="P35" s="198">
        <v>60.03</v>
      </c>
      <c r="Q35" s="198">
        <v>5.03</v>
      </c>
      <c r="R35" s="198">
        <v>10.39</v>
      </c>
      <c r="S35" s="198">
        <v>6.46</v>
      </c>
      <c r="T35" s="198">
        <v>0</v>
      </c>
      <c r="U35" s="198">
        <v>183.42</v>
      </c>
      <c r="V35" s="198">
        <v>2.86</v>
      </c>
      <c r="W35" s="198">
        <v>8.5299999999999994</v>
      </c>
      <c r="X35" s="198">
        <v>36.14</v>
      </c>
      <c r="Y35" s="198">
        <v>0</v>
      </c>
      <c r="Z35" s="198">
        <v>68.180000000000007</v>
      </c>
      <c r="AA35" s="198">
        <v>17.149999999999999</v>
      </c>
      <c r="AB35" s="198">
        <v>0</v>
      </c>
      <c r="AC35" s="198">
        <v>16.149999999999999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38.25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70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159.19</v>
      </c>
      <c r="L36" s="198">
        <v>61.37</v>
      </c>
      <c r="M36" s="198">
        <v>0</v>
      </c>
      <c r="N36" s="198">
        <v>28.94</v>
      </c>
      <c r="O36" s="198">
        <v>48.6</v>
      </c>
      <c r="P36" s="198">
        <v>60.03</v>
      </c>
      <c r="Q36" s="198">
        <v>5.03</v>
      </c>
      <c r="R36" s="198">
        <v>10.39</v>
      </c>
      <c r="S36" s="198">
        <v>6.46</v>
      </c>
      <c r="T36" s="198">
        <v>0</v>
      </c>
      <c r="U36" s="198">
        <v>183.42</v>
      </c>
      <c r="V36" s="198">
        <v>2.86</v>
      </c>
      <c r="W36" s="198">
        <v>8.5299999999999994</v>
      </c>
      <c r="X36" s="198">
        <v>36.14</v>
      </c>
      <c r="Y36" s="198">
        <v>0</v>
      </c>
      <c r="Z36" s="198">
        <v>68.180000000000007</v>
      </c>
      <c r="AA36" s="198">
        <v>17.149999999999999</v>
      </c>
      <c r="AB36" s="198">
        <v>0</v>
      </c>
      <c r="AC36" s="198">
        <v>16.149999999999999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38.25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70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159.19</v>
      </c>
      <c r="L37" s="198">
        <v>61.37</v>
      </c>
      <c r="M37" s="198">
        <v>0</v>
      </c>
      <c r="N37" s="198">
        <v>28.94</v>
      </c>
      <c r="O37" s="198">
        <v>48.6</v>
      </c>
      <c r="P37" s="198">
        <v>60.03</v>
      </c>
      <c r="Q37" s="198">
        <v>5.03</v>
      </c>
      <c r="R37" s="198">
        <v>10.39</v>
      </c>
      <c r="S37" s="198">
        <v>6.46</v>
      </c>
      <c r="T37" s="198">
        <v>0</v>
      </c>
      <c r="U37" s="198">
        <v>183.42</v>
      </c>
      <c r="V37" s="198">
        <v>2.86</v>
      </c>
      <c r="W37" s="198">
        <v>8.5299999999999994</v>
      </c>
      <c r="X37" s="198">
        <v>36.14</v>
      </c>
      <c r="Y37" s="198">
        <v>0</v>
      </c>
      <c r="Z37" s="198">
        <v>68.180000000000007</v>
      </c>
      <c r="AA37" s="198">
        <v>17.149999999999999</v>
      </c>
      <c r="AB37" s="198">
        <v>0</v>
      </c>
      <c r="AC37" s="198">
        <v>16.149999999999999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38.25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70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159.19</v>
      </c>
      <c r="L38" s="198">
        <v>61.37</v>
      </c>
      <c r="M38" s="198">
        <v>0</v>
      </c>
      <c r="N38" s="198">
        <v>28.94</v>
      </c>
      <c r="O38" s="198">
        <v>48.6</v>
      </c>
      <c r="P38" s="198">
        <v>60.03</v>
      </c>
      <c r="Q38" s="198">
        <v>5.03</v>
      </c>
      <c r="R38" s="198">
        <v>10.39</v>
      </c>
      <c r="S38" s="198">
        <v>6.46</v>
      </c>
      <c r="T38" s="198">
        <v>0</v>
      </c>
      <c r="U38" s="198">
        <v>183.42</v>
      </c>
      <c r="V38" s="198">
        <v>2.86</v>
      </c>
      <c r="W38" s="198">
        <v>8.5299999999999994</v>
      </c>
      <c r="X38" s="198">
        <v>36.14</v>
      </c>
      <c r="Y38" s="198">
        <v>0</v>
      </c>
      <c r="Z38" s="198">
        <v>68.180000000000007</v>
      </c>
      <c r="AA38" s="198">
        <v>17.149999999999999</v>
      </c>
      <c r="AB38" s="198">
        <v>0</v>
      </c>
      <c r="AC38" s="198">
        <v>16.149999999999999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38.25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70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159.19</v>
      </c>
      <c r="L39" s="198">
        <v>61.37</v>
      </c>
      <c r="M39" s="198">
        <v>0</v>
      </c>
      <c r="N39" s="198">
        <v>28.94</v>
      </c>
      <c r="O39" s="198">
        <v>48.6</v>
      </c>
      <c r="P39" s="198">
        <v>60.03</v>
      </c>
      <c r="Q39" s="198">
        <v>5.03</v>
      </c>
      <c r="R39" s="198">
        <v>10.39</v>
      </c>
      <c r="S39" s="198">
        <v>6.46</v>
      </c>
      <c r="T39" s="198">
        <v>0</v>
      </c>
      <c r="U39" s="198">
        <v>183.42</v>
      </c>
      <c r="V39" s="198">
        <v>2.86</v>
      </c>
      <c r="W39" s="198">
        <v>8.5299999999999994</v>
      </c>
      <c r="X39" s="198">
        <v>36.14</v>
      </c>
      <c r="Y39" s="198">
        <v>0</v>
      </c>
      <c r="Z39" s="198">
        <v>68.180000000000007</v>
      </c>
      <c r="AA39" s="198">
        <v>17.149999999999999</v>
      </c>
      <c r="AB39" s="198">
        <v>0</v>
      </c>
      <c r="AC39" s="198">
        <v>13.65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38.25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70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159.19</v>
      </c>
      <c r="L40" s="198">
        <v>61.37</v>
      </c>
      <c r="M40" s="198">
        <v>0</v>
      </c>
      <c r="N40" s="198">
        <v>28.94</v>
      </c>
      <c r="O40" s="198">
        <v>48.6</v>
      </c>
      <c r="P40" s="198">
        <v>60.03</v>
      </c>
      <c r="Q40" s="198">
        <v>5.03</v>
      </c>
      <c r="R40" s="198">
        <v>10.39</v>
      </c>
      <c r="S40" s="198">
        <v>6.46</v>
      </c>
      <c r="T40" s="198">
        <v>0</v>
      </c>
      <c r="U40" s="198">
        <v>183.42</v>
      </c>
      <c r="V40" s="198">
        <v>2.86</v>
      </c>
      <c r="W40" s="198">
        <v>8.5299999999999994</v>
      </c>
      <c r="X40" s="198">
        <v>36.14</v>
      </c>
      <c r="Y40" s="198">
        <v>0</v>
      </c>
      <c r="Z40" s="198">
        <v>68.180000000000007</v>
      </c>
      <c r="AA40" s="198">
        <v>17.149999999999999</v>
      </c>
      <c r="AB40" s="198">
        <v>0</v>
      </c>
      <c r="AC40" s="198">
        <v>13.27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38.25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70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159.19</v>
      </c>
      <c r="L41" s="198">
        <v>61.37</v>
      </c>
      <c r="M41" s="198">
        <v>0</v>
      </c>
      <c r="N41" s="198">
        <v>28.94</v>
      </c>
      <c r="O41" s="198">
        <v>48.6</v>
      </c>
      <c r="P41" s="198">
        <v>60.03</v>
      </c>
      <c r="Q41" s="198">
        <v>5.03</v>
      </c>
      <c r="R41" s="198">
        <v>10.39</v>
      </c>
      <c r="S41" s="198">
        <v>6.46</v>
      </c>
      <c r="T41" s="198">
        <v>0</v>
      </c>
      <c r="U41" s="198">
        <v>183.42</v>
      </c>
      <c r="V41" s="198">
        <v>2.86</v>
      </c>
      <c r="W41" s="198">
        <v>8.5299999999999994</v>
      </c>
      <c r="X41" s="198">
        <v>36.14</v>
      </c>
      <c r="Y41" s="198">
        <v>0</v>
      </c>
      <c r="Z41" s="198">
        <v>68.180000000000007</v>
      </c>
      <c r="AA41" s="198">
        <v>17.149999999999999</v>
      </c>
      <c r="AB41" s="198">
        <v>0</v>
      </c>
      <c r="AC41" s="198">
        <v>13.27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38.25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70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159.19</v>
      </c>
      <c r="L42" s="198">
        <v>61.37</v>
      </c>
      <c r="M42" s="198">
        <v>0</v>
      </c>
      <c r="N42" s="198">
        <v>28.94</v>
      </c>
      <c r="O42" s="198">
        <v>48.6</v>
      </c>
      <c r="P42" s="198">
        <v>60.03</v>
      </c>
      <c r="Q42" s="198">
        <v>5.03</v>
      </c>
      <c r="R42" s="198">
        <v>10.39</v>
      </c>
      <c r="S42" s="198">
        <v>6.46</v>
      </c>
      <c r="T42" s="198">
        <v>0</v>
      </c>
      <c r="U42" s="198">
        <v>183.42</v>
      </c>
      <c r="V42" s="198">
        <v>2.86</v>
      </c>
      <c r="W42" s="198">
        <v>8.5299999999999994</v>
      </c>
      <c r="X42" s="198">
        <v>36.14</v>
      </c>
      <c r="Y42" s="198">
        <v>0</v>
      </c>
      <c r="Z42" s="198">
        <v>68.180000000000007</v>
      </c>
      <c r="AA42" s="198">
        <v>17.149999999999999</v>
      </c>
      <c r="AB42" s="198">
        <v>0</v>
      </c>
      <c r="AC42" s="198">
        <v>13.27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38.25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70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159.19</v>
      </c>
      <c r="L43" s="198">
        <v>61.37</v>
      </c>
      <c r="M43" s="198">
        <v>0</v>
      </c>
      <c r="N43" s="198">
        <v>28.94</v>
      </c>
      <c r="O43" s="198">
        <v>48.6</v>
      </c>
      <c r="P43" s="198">
        <v>60.03</v>
      </c>
      <c r="Q43" s="198">
        <v>5.03</v>
      </c>
      <c r="R43" s="198">
        <v>10.39</v>
      </c>
      <c r="S43" s="198">
        <v>6.46</v>
      </c>
      <c r="T43" s="198">
        <v>0</v>
      </c>
      <c r="U43" s="198">
        <v>183.42</v>
      </c>
      <c r="V43" s="198">
        <v>2.86</v>
      </c>
      <c r="W43" s="198">
        <v>8.5299999999999994</v>
      </c>
      <c r="X43" s="198">
        <v>36.14</v>
      </c>
      <c r="Y43" s="198">
        <v>0</v>
      </c>
      <c r="Z43" s="198">
        <v>68.180000000000007</v>
      </c>
      <c r="AA43" s="198">
        <v>17.149999999999999</v>
      </c>
      <c r="AB43" s="198">
        <v>0</v>
      </c>
      <c r="AC43" s="198">
        <v>13.59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38.25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70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159.19</v>
      </c>
      <c r="L44" s="198">
        <v>61.37</v>
      </c>
      <c r="M44" s="198">
        <v>0</v>
      </c>
      <c r="N44" s="198">
        <v>28.94</v>
      </c>
      <c r="O44" s="198">
        <v>48.6</v>
      </c>
      <c r="P44" s="198">
        <v>60.03</v>
      </c>
      <c r="Q44" s="198">
        <v>5.03</v>
      </c>
      <c r="R44" s="198">
        <v>10.39</v>
      </c>
      <c r="S44" s="198">
        <v>6.46</v>
      </c>
      <c r="T44" s="198">
        <v>0</v>
      </c>
      <c r="U44" s="198">
        <v>183.42</v>
      </c>
      <c r="V44" s="198">
        <v>2.86</v>
      </c>
      <c r="W44" s="198">
        <v>8.5299999999999994</v>
      </c>
      <c r="X44" s="198">
        <v>36.14</v>
      </c>
      <c r="Y44" s="198">
        <v>0</v>
      </c>
      <c r="Z44" s="198">
        <v>68.180000000000007</v>
      </c>
      <c r="AA44" s="198">
        <v>17.149999999999999</v>
      </c>
      <c r="AB44" s="198">
        <v>0</v>
      </c>
      <c r="AC44" s="198">
        <v>15.69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38.25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55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159.19</v>
      </c>
      <c r="L45" s="198">
        <v>61.37</v>
      </c>
      <c r="M45" s="198">
        <v>0</v>
      </c>
      <c r="N45" s="198">
        <v>28.94</v>
      </c>
      <c r="O45" s="198">
        <v>48.6</v>
      </c>
      <c r="P45" s="198">
        <v>60.03</v>
      </c>
      <c r="Q45" s="198">
        <v>5.03</v>
      </c>
      <c r="R45" s="198">
        <v>10.39</v>
      </c>
      <c r="S45" s="198">
        <v>6.46</v>
      </c>
      <c r="T45" s="198">
        <v>0</v>
      </c>
      <c r="U45" s="198">
        <v>183.42</v>
      </c>
      <c r="V45" s="198">
        <v>2.86</v>
      </c>
      <c r="W45" s="198">
        <v>8.5299999999999994</v>
      </c>
      <c r="X45" s="198">
        <v>36.14</v>
      </c>
      <c r="Y45" s="198">
        <v>0</v>
      </c>
      <c r="Z45" s="198">
        <v>68.180000000000007</v>
      </c>
      <c r="AA45" s="198">
        <v>17.149999999999999</v>
      </c>
      <c r="AB45" s="198">
        <v>0</v>
      </c>
      <c r="AC45" s="198">
        <v>16.38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38.25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55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159.19</v>
      </c>
      <c r="L46" s="198">
        <v>61.37</v>
      </c>
      <c r="M46" s="198">
        <v>0</v>
      </c>
      <c r="N46" s="198">
        <v>28.94</v>
      </c>
      <c r="O46" s="198">
        <v>48.6</v>
      </c>
      <c r="P46" s="198">
        <v>60.03</v>
      </c>
      <c r="Q46" s="198">
        <v>5.03</v>
      </c>
      <c r="R46" s="198">
        <v>10.39</v>
      </c>
      <c r="S46" s="198">
        <v>6.46</v>
      </c>
      <c r="T46" s="198">
        <v>0</v>
      </c>
      <c r="U46" s="198">
        <v>183.42</v>
      </c>
      <c r="V46" s="198">
        <v>2.86</v>
      </c>
      <c r="W46" s="198">
        <v>8.5299999999999994</v>
      </c>
      <c r="X46" s="198">
        <v>36.14</v>
      </c>
      <c r="Y46" s="198">
        <v>0</v>
      </c>
      <c r="Z46" s="198">
        <v>68.180000000000007</v>
      </c>
      <c r="AA46" s="198">
        <v>17.149999999999999</v>
      </c>
      <c r="AB46" s="198">
        <v>0</v>
      </c>
      <c r="AC46" s="198">
        <v>16.38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38.25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65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159.19</v>
      </c>
      <c r="L47" s="198">
        <v>61.37</v>
      </c>
      <c r="M47" s="198">
        <v>0</v>
      </c>
      <c r="N47" s="198">
        <v>28.94</v>
      </c>
      <c r="O47" s="198">
        <v>48.6</v>
      </c>
      <c r="P47" s="198">
        <v>60.03</v>
      </c>
      <c r="Q47" s="198">
        <v>5.03</v>
      </c>
      <c r="R47" s="198">
        <v>10.39</v>
      </c>
      <c r="S47" s="198">
        <v>6.46</v>
      </c>
      <c r="T47" s="198">
        <v>0</v>
      </c>
      <c r="U47" s="198">
        <v>183.42</v>
      </c>
      <c r="V47" s="198">
        <v>2.86</v>
      </c>
      <c r="W47" s="198">
        <v>8.5299999999999994</v>
      </c>
      <c r="X47" s="198">
        <v>36.14</v>
      </c>
      <c r="Y47" s="198">
        <v>0</v>
      </c>
      <c r="Z47" s="198">
        <v>68.180000000000007</v>
      </c>
      <c r="AA47" s="198">
        <v>17.149999999999999</v>
      </c>
      <c r="AB47" s="198">
        <v>0</v>
      </c>
      <c r="AC47" s="198">
        <v>16.38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38.25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65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159.19</v>
      </c>
      <c r="L48" s="198">
        <v>61.37</v>
      </c>
      <c r="M48" s="198">
        <v>0</v>
      </c>
      <c r="N48" s="198">
        <v>28.94</v>
      </c>
      <c r="O48" s="198">
        <v>48.6</v>
      </c>
      <c r="P48" s="198">
        <v>60.03</v>
      </c>
      <c r="Q48" s="198">
        <v>5.03</v>
      </c>
      <c r="R48" s="198">
        <v>10.39</v>
      </c>
      <c r="S48" s="198">
        <v>6.46</v>
      </c>
      <c r="T48" s="198">
        <v>0</v>
      </c>
      <c r="U48" s="198">
        <v>183.42</v>
      </c>
      <c r="V48" s="198">
        <v>2.86</v>
      </c>
      <c r="W48" s="198">
        <v>8.5299999999999994</v>
      </c>
      <c r="X48" s="198">
        <v>36.14</v>
      </c>
      <c r="Y48" s="198">
        <v>0</v>
      </c>
      <c r="Z48" s="198">
        <v>68.180000000000007</v>
      </c>
      <c r="AA48" s="198">
        <v>17.149999999999999</v>
      </c>
      <c r="AB48" s="198">
        <v>0</v>
      </c>
      <c r="AC48" s="198">
        <v>16.38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38.25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55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159.19</v>
      </c>
      <c r="L49" s="198">
        <v>61.37</v>
      </c>
      <c r="M49" s="198">
        <v>0</v>
      </c>
      <c r="N49" s="198">
        <v>28.94</v>
      </c>
      <c r="O49" s="198">
        <v>48.6</v>
      </c>
      <c r="P49" s="198">
        <v>60.03</v>
      </c>
      <c r="Q49" s="198">
        <v>5.03</v>
      </c>
      <c r="R49" s="198">
        <v>10.39</v>
      </c>
      <c r="S49" s="198">
        <v>6.46</v>
      </c>
      <c r="T49" s="198">
        <v>0</v>
      </c>
      <c r="U49" s="198">
        <v>183.42</v>
      </c>
      <c r="V49" s="198">
        <v>2.86</v>
      </c>
      <c r="W49" s="198">
        <v>8.5299999999999994</v>
      </c>
      <c r="X49" s="198">
        <v>36.14</v>
      </c>
      <c r="Y49" s="198">
        <v>0</v>
      </c>
      <c r="Z49" s="198">
        <v>68.180000000000007</v>
      </c>
      <c r="AA49" s="198">
        <v>17.149999999999999</v>
      </c>
      <c r="AB49" s="198">
        <v>0</v>
      </c>
      <c r="AC49" s="198">
        <v>16.38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38.25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30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159.19</v>
      </c>
      <c r="L50" s="198">
        <v>61.37</v>
      </c>
      <c r="M50" s="198">
        <v>0</v>
      </c>
      <c r="N50" s="198">
        <v>28.94</v>
      </c>
      <c r="O50" s="198">
        <v>48.6</v>
      </c>
      <c r="P50" s="198">
        <v>60.03</v>
      </c>
      <c r="Q50" s="198">
        <v>5.03</v>
      </c>
      <c r="R50" s="198">
        <v>10.39</v>
      </c>
      <c r="S50" s="198">
        <v>6.46</v>
      </c>
      <c r="T50" s="198">
        <v>0</v>
      </c>
      <c r="U50" s="198">
        <v>183.42</v>
      </c>
      <c r="V50" s="198">
        <v>2.86</v>
      </c>
      <c r="W50" s="198">
        <v>8.5299999999999994</v>
      </c>
      <c r="X50" s="198">
        <v>36.14</v>
      </c>
      <c r="Y50" s="198">
        <v>0</v>
      </c>
      <c r="Z50" s="198">
        <v>68.180000000000007</v>
      </c>
      <c r="AA50" s="198">
        <v>17.149999999999999</v>
      </c>
      <c r="AB50" s="198">
        <v>0</v>
      </c>
      <c r="AC50" s="198">
        <v>16.38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38.25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30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159.19</v>
      </c>
      <c r="L51" s="198">
        <v>61.37</v>
      </c>
      <c r="M51" s="198">
        <v>0</v>
      </c>
      <c r="N51" s="198">
        <v>28.94</v>
      </c>
      <c r="O51" s="198">
        <v>48.6</v>
      </c>
      <c r="P51" s="198">
        <v>60.03</v>
      </c>
      <c r="Q51" s="198">
        <v>5.03</v>
      </c>
      <c r="R51" s="198">
        <v>10.39</v>
      </c>
      <c r="S51" s="198">
        <v>6.46</v>
      </c>
      <c r="T51" s="198">
        <v>0</v>
      </c>
      <c r="U51" s="198">
        <v>183.42</v>
      </c>
      <c r="V51" s="198">
        <v>2.86</v>
      </c>
      <c r="W51" s="198">
        <v>8.5299999999999994</v>
      </c>
      <c r="X51" s="198">
        <v>36.14</v>
      </c>
      <c r="Y51" s="198">
        <v>0</v>
      </c>
      <c r="Z51" s="198">
        <v>68.180000000000007</v>
      </c>
      <c r="AA51" s="198">
        <v>17.149999999999999</v>
      </c>
      <c r="AB51" s="198">
        <v>0</v>
      </c>
      <c r="AC51" s="198">
        <v>16.38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38.25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30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159.19</v>
      </c>
      <c r="L52" s="198">
        <v>61.37</v>
      </c>
      <c r="M52" s="198">
        <v>0</v>
      </c>
      <c r="N52" s="198">
        <v>28.94</v>
      </c>
      <c r="O52" s="198">
        <v>48.6</v>
      </c>
      <c r="P52" s="198">
        <v>60.03</v>
      </c>
      <c r="Q52" s="198">
        <v>5.03</v>
      </c>
      <c r="R52" s="198">
        <v>10.39</v>
      </c>
      <c r="S52" s="198">
        <v>6.46</v>
      </c>
      <c r="T52" s="198">
        <v>0</v>
      </c>
      <c r="U52" s="198">
        <v>183.42</v>
      </c>
      <c r="V52" s="198">
        <v>2.86</v>
      </c>
      <c r="W52" s="198">
        <v>8.5299999999999994</v>
      </c>
      <c r="X52" s="198">
        <v>36.14</v>
      </c>
      <c r="Y52" s="198">
        <v>0</v>
      </c>
      <c r="Z52" s="198">
        <v>68.180000000000007</v>
      </c>
      <c r="AA52" s="198">
        <v>17.149999999999999</v>
      </c>
      <c r="AB52" s="198">
        <v>0</v>
      </c>
      <c r="AC52" s="198">
        <v>16.38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38.25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30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159.19</v>
      </c>
      <c r="L53" s="198">
        <v>61.37</v>
      </c>
      <c r="M53" s="198">
        <v>0</v>
      </c>
      <c r="N53" s="198">
        <v>28.94</v>
      </c>
      <c r="O53" s="198">
        <v>48.6</v>
      </c>
      <c r="P53" s="198">
        <v>60.03</v>
      </c>
      <c r="Q53" s="198">
        <v>5.03</v>
      </c>
      <c r="R53" s="198">
        <v>10.39</v>
      </c>
      <c r="S53" s="198">
        <v>6.46</v>
      </c>
      <c r="T53" s="198">
        <v>0</v>
      </c>
      <c r="U53" s="198">
        <v>183.42</v>
      </c>
      <c r="V53" s="198">
        <v>2.86</v>
      </c>
      <c r="W53" s="198">
        <v>8.5299999999999994</v>
      </c>
      <c r="X53" s="198">
        <v>36.14</v>
      </c>
      <c r="Y53" s="198">
        <v>0</v>
      </c>
      <c r="Z53" s="198">
        <v>68.180000000000007</v>
      </c>
      <c r="AA53" s="198">
        <v>17.149999999999999</v>
      </c>
      <c r="AB53" s="198">
        <v>0</v>
      </c>
      <c r="AC53" s="198">
        <v>16.38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38.25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30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159.19</v>
      </c>
      <c r="L54" s="198">
        <v>61.37</v>
      </c>
      <c r="M54" s="198">
        <v>0</v>
      </c>
      <c r="N54" s="198">
        <v>28.94</v>
      </c>
      <c r="O54" s="198">
        <v>48.6</v>
      </c>
      <c r="P54" s="198">
        <v>60.03</v>
      </c>
      <c r="Q54" s="198">
        <v>5.03</v>
      </c>
      <c r="R54" s="198">
        <v>10.39</v>
      </c>
      <c r="S54" s="198">
        <v>6.46</v>
      </c>
      <c r="T54" s="198">
        <v>0</v>
      </c>
      <c r="U54" s="198">
        <v>183.42</v>
      </c>
      <c r="V54" s="198">
        <v>2.86</v>
      </c>
      <c r="W54" s="198">
        <v>8.5299999999999994</v>
      </c>
      <c r="X54" s="198">
        <v>36.14</v>
      </c>
      <c r="Y54" s="198">
        <v>0</v>
      </c>
      <c r="Z54" s="198">
        <v>68.180000000000007</v>
      </c>
      <c r="AA54" s="198">
        <v>17.149999999999999</v>
      </c>
      <c r="AB54" s="198">
        <v>0</v>
      </c>
      <c r="AC54" s="198">
        <v>15.69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38.25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30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159.19</v>
      </c>
      <c r="L55" s="198">
        <v>61.37</v>
      </c>
      <c r="M55" s="198">
        <v>0</v>
      </c>
      <c r="N55" s="198">
        <v>28.94</v>
      </c>
      <c r="O55" s="198">
        <v>48.6</v>
      </c>
      <c r="P55" s="198">
        <v>60.03</v>
      </c>
      <c r="Q55" s="198">
        <v>5.03</v>
      </c>
      <c r="R55" s="198">
        <v>10.39</v>
      </c>
      <c r="S55" s="198">
        <v>6.46</v>
      </c>
      <c r="T55" s="198">
        <v>0</v>
      </c>
      <c r="U55" s="198">
        <v>183.42</v>
      </c>
      <c r="V55" s="198">
        <v>2.86</v>
      </c>
      <c r="W55" s="198">
        <v>8.5299999999999994</v>
      </c>
      <c r="X55" s="198">
        <v>36.14</v>
      </c>
      <c r="Y55" s="198">
        <v>0</v>
      </c>
      <c r="Z55" s="198">
        <v>68.180000000000007</v>
      </c>
      <c r="AA55" s="198">
        <v>17.149999999999999</v>
      </c>
      <c r="AB55" s="198">
        <v>0</v>
      </c>
      <c r="AC55" s="198">
        <v>15.69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38.25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30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159.19</v>
      </c>
      <c r="L56" s="198">
        <v>61.37</v>
      </c>
      <c r="M56" s="198">
        <v>0</v>
      </c>
      <c r="N56" s="198">
        <v>28.94</v>
      </c>
      <c r="O56" s="198">
        <v>48.6</v>
      </c>
      <c r="P56" s="198">
        <v>60.03</v>
      </c>
      <c r="Q56" s="198">
        <v>5.03</v>
      </c>
      <c r="R56" s="198">
        <v>10.39</v>
      </c>
      <c r="S56" s="198">
        <v>6.46</v>
      </c>
      <c r="T56" s="198">
        <v>0</v>
      </c>
      <c r="U56" s="198">
        <v>183.42</v>
      </c>
      <c r="V56" s="198">
        <v>2.86</v>
      </c>
      <c r="W56" s="198">
        <v>8.5299999999999994</v>
      </c>
      <c r="X56" s="198">
        <v>36.14</v>
      </c>
      <c r="Y56" s="198">
        <v>0</v>
      </c>
      <c r="Z56" s="198">
        <v>68.180000000000007</v>
      </c>
      <c r="AA56" s="198">
        <v>17.149999999999999</v>
      </c>
      <c r="AB56" s="198">
        <v>0</v>
      </c>
      <c r="AC56" s="198">
        <v>15.69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38.25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30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159.19</v>
      </c>
      <c r="L57" s="198">
        <v>61.37</v>
      </c>
      <c r="M57" s="198">
        <v>0</v>
      </c>
      <c r="N57" s="198">
        <v>28.94</v>
      </c>
      <c r="O57" s="198">
        <v>48.6</v>
      </c>
      <c r="P57" s="198">
        <v>60.03</v>
      </c>
      <c r="Q57" s="198">
        <v>5.03</v>
      </c>
      <c r="R57" s="198">
        <v>10.39</v>
      </c>
      <c r="S57" s="198">
        <v>6.46</v>
      </c>
      <c r="T57" s="198">
        <v>0</v>
      </c>
      <c r="U57" s="198">
        <v>183.42</v>
      </c>
      <c r="V57" s="198">
        <v>2.86</v>
      </c>
      <c r="W57" s="198">
        <v>8.5299999999999994</v>
      </c>
      <c r="X57" s="198">
        <v>36.14</v>
      </c>
      <c r="Y57" s="198">
        <v>0</v>
      </c>
      <c r="Z57" s="198">
        <v>68.180000000000007</v>
      </c>
      <c r="AA57" s="198">
        <v>17.149999999999999</v>
      </c>
      <c r="AB57" s="198">
        <v>0</v>
      </c>
      <c r="AC57" s="198">
        <v>15.69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38.25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30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159.19</v>
      </c>
      <c r="L58" s="198">
        <v>61.37</v>
      </c>
      <c r="M58" s="198">
        <v>0</v>
      </c>
      <c r="N58" s="198">
        <v>28.94</v>
      </c>
      <c r="O58" s="198">
        <v>48.6</v>
      </c>
      <c r="P58" s="198">
        <v>60.03</v>
      </c>
      <c r="Q58" s="198">
        <v>5.03</v>
      </c>
      <c r="R58" s="198">
        <v>10.39</v>
      </c>
      <c r="S58" s="198">
        <v>6.46</v>
      </c>
      <c r="T58" s="198">
        <v>0</v>
      </c>
      <c r="U58" s="198">
        <v>183.42</v>
      </c>
      <c r="V58" s="198">
        <v>2.86</v>
      </c>
      <c r="W58" s="198">
        <v>8.5299999999999994</v>
      </c>
      <c r="X58" s="198">
        <v>36.14</v>
      </c>
      <c r="Y58" s="198">
        <v>0</v>
      </c>
      <c r="Z58" s="198">
        <v>68.180000000000007</v>
      </c>
      <c r="AA58" s="198">
        <v>17.149999999999999</v>
      </c>
      <c r="AB58" s="198">
        <v>0</v>
      </c>
      <c r="AC58" s="198">
        <v>15.69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38.25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30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159.19</v>
      </c>
      <c r="L59" s="198">
        <v>61.37</v>
      </c>
      <c r="M59" s="198">
        <v>0</v>
      </c>
      <c r="N59" s="198">
        <v>28.94</v>
      </c>
      <c r="O59" s="198">
        <v>48.6</v>
      </c>
      <c r="P59" s="198">
        <v>60.03</v>
      </c>
      <c r="Q59" s="198">
        <v>5.03</v>
      </c>
      <c r="R59" s="198">
        <v>10.39</v>
      </c>
      <c r="S59" s="198">
        <v>6.46</v>
      </c>
      <c r="T59" s="198">
        <v>0</v>
      </c>
      <c r="U59" s="198">
        <v>183.42</v>
      </c>
      <c r="V59" s="198">
        <v>2.86</v>
      </c>
      <c r="W59" s="198">
        <v>8.5299999999999994</v>
      </c>
      <c r="X59" s="198">
        <v>36.14</v>
      </c>
      <c r="Y59" s="198">
        <v>0</v>
      </c>
      <c r="Z59" s="198">
        <v>68.180000000000007</v>
      </c>
      <c r="AA59" s="198">
        <v>17.149999999999999</v>
      </c>
      <c r="AB59" s="198">
        <v>0</v>
      </c>
      <c r="AC59" s="198">
        <v>15.69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38.25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30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159.19</v>
      </c>
      <c r="L60" s="198">
        <v>61.37</v>
      </c>
      <c r="M60" s="198">
        <v>0</v>
      </c>
      <c r="N60" s="198">
        <v>28.94</v>
      </c>
      <c r="O60" s="198">
        <v>48.6</v>
      </c>
      <c r="P60" s="198">
        <v>60.03</v>
      </c>
      <c r="Q60" s="198">
        <v>5.03</v>
      </c>
      <c r="R60" s="198">
        <v>10.39</v>
      </c>
      <c r="S60" s="198">
        <v>6.46</v>
      </c>
      <c r="T60" s="198">
        <v>0</v>
      </c>
      <c r="U60" s="198">
        <v>183.42</v>
      </c>
      <c r="V60" s="198">
        <v>2.86</v>
      </c>
      <c r="W60" s="198">
        <v>8.5299999999999994</v>
      </c>
      <c r="X60" s="198">
        <v>36.14</v>
      </c>
      <c r="Y60" s="198">
        <v>0</v>
      </c>
      <c r="Z60" s="198">
        <v>68.180000000000007</v>
      </c>
      <c r="AA60" s="198">
        <v>17.149999999999999</v>
      </c>
      <c r="AB60" s="198">
        <v>0</v>
      </c>
      <c r="AC60" s="198">
        <v>13.8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38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30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159.19</v>
      </c>
      <c r="L61" s="198">
        <v>61.37</v>
      </c>
      <c r="M61" s="198">
        <v>0</v>
      </c>
      <c r="N61" s="198">
        <v>28.94</v>
      </c>
      <c r="O61" s="198">
        <v>48.6</v>
      </c>
      <c r="P61" s="198">
        <v>60.03</v>
      </c>
      <c r="Q61" s="198">
        <v>5.03</v>
      </c>
      <c r="R61" s="198">
        <v>10.39</v>
      </c>
      <c r="S61" s="198">
        <v>6.46</v>
      </c>
      <c r="T61" s="198">
        <v>0</v>
      </c>
      <c r="U61" s="198">
        <v>183.42</v>
      </c>
      <c r="V61" s="198">
        <v>2.86</v>
      </c>
      <c r="W61" s="198">
        <v>8.5299999999999994</v>
      </c>
      <c r="X61" s="198">
        <v>36.14</v>
      </c>
      <c r="Y61" s="198">
        <v>0</v>
      </c>
      <c r="Z61" s="198">
        <v>68.180000000000007</v>
      </c>
      <c r="AA61" s="198">
        <v>17.149999999999999</v>
      </c>
      <c r="AB61" s="198">
        <v>0</v>
      </c>
      <c r="AC61" s="198">
        <v>9.49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31.55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50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159.19</v>
      </c>
      <c r="L62" s="198">
        <v>61.37</v>
      </c>
      <c r="M62" s="198">
        <v>0</v>
      </c>
      <c r="N62" s="198">
        <v>28.94</v>
      </c>
      <c r="O62" s="198">
        <v>48.6</v>
      </c>
      <c r="P62" s="198">
        <v>60.03</v>
      </c>
      <c r="Q62" s="198">
        <v>5.03</v>
      </c>
      <c r="R62" s="198">
        <v>10.39</v>
      </c>
      <c r="S62" s="198">
        <v>6.46</v>
      </c>
      <c r="T62" s="198">
        <v>0</v>
      </c>
      <c r="U62" s="198">
        <v>183.42</v>
      </c>
      <c r="V62" s="198">
        <v>2.86</v>
      </c>
      <c r="W62" s="198">
        <v>8.5299999999999994</v>
      </c>
      <c r="X62" s="198">
        <v>36.14</v>
      </c>
      <c r="Y62" s="198">
        <v>0</v>
      </c>
      <c r="Z62" s="198">
        <v>68.180000000000007</v>
      </c>
      <c r="AA62" s="198">
        <v>17.149999999999999</v>
      </c>
      <c r="AB62" s="198">
        <v>0</v>
      </c>
      <c r="AC62" s="198">
        <v>4.8099999999999996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31.92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50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159.19</v>
      </c>
      <c r="L63" s="198">
        <v>61.37</v>
      </c>
      <c r="M63" s="198">
        <v>0</v>
      </c>
      <c r="N63" s="198">
        <v>28.94</v>
      </c>
      <c r="O63" s="198">
        <v>48.6</v>
      </c>
      <c r="P63" s="198">
        <v>60.03</v>
      </c>
      <c r="Q63" s="198">
        <v>5.03</v>
      </c>
      <c r="R63" s="198">
        <v>10.39</v>
      </c>
      <c r="S63" s="198">
        <v>6.46</v>
      </c>
      <c r="T63" s="198">
        <v>0</v>
      </c>
      <c r="U63" s="198">
        <v>183.42</v>
      </c>
      <c r="V63" s="198">
        <v>2.86</v>
      </c>
      <c r="W63" s="198">
        <v>8.5299999999999994</v>
      </c>
      <c r="X63" s="198">
        <v>36.14</v>
      </c>
      <c r="Y63" s="198">
        <v>0</v>
      </c>
      <c r="Z63" s="198">
        <v>68.180000000000007</v>
      </c>
      <c r="AA63" s="198">
        <v>17.149999999999999</v>
      </c>
      <c r="AB63" s="198">
        <v>0</v>
      </c>
      <c r="AC63" s="198">
        <v>4.8099999999999996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31.92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25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159.19</v>
      </c>
      <c r="L64" s="198">
        <v>61.37</v>
      </c>
      <c r="M64" s="198">
        <v>0</v>
      </c>
      <c r="N64" s="198">
        <v>28.94</v>
      </c>
      <c r="O64" s="198">
        <v>48.6</v>
      </c>
      <c r="P64" s="198">
        <v>60.03</v>
      </c>
      <c r="Q64" s="198">
        <v>5.03</v>
      </c>
      <c r="R64" s="198">
        <v>10.39</v>
      </c>
      <c r="S64" s="198">
        <v>6.46</v>
      </c>
      <c r="T64" s="198">
        <v>0</v>
      </c>
      <c r="U64" s="198">
        <v>183.42</v>
      </c>
      <c r="V64" s="198">
        <v>2.86</v>
      </c>
      <c r="W64" s="198">
        <v>8.5299999999999994</v>
      </c>
      <c r="X64" s="198">
        <v>36.14</v>
      </c>
      <c r="Y64" s="198">
        <v>0</v>
      </c>
      <c r="Z64" s="198">
        <v>68.180000000000007</v>
      </c>
      <c r="AA64" s="198">
        <v>17.149999999999999</v>
      </c>
      <c r="AB64" s="198">
        <v>0</v>
      </c>
      <c r="AC64" s="198">
        <v>4.8099999999999996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31.92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25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159.19</v>
      </c>
      <c r="L65" s="198">
        <v>61.37</v>
      </c>
      <c r="M65" s="198">
        <v>0</v>
      </c>
      <c r="N65" s="198">
        <v>28.94</v>
      </c>
      <c r="O65" s="198">
        <v>48.6</v>
      </c>
      <c r="P65" s="198">
        <v>60.03</v>
      </c>
      <c r="Q65" s="198">
        <v>5.03</v>
      </c>
      <c r="R65" s="198">
        <v>10.39</v>
      </c>
      <c r="S65" s="198">
        <v>6.46</v>
      </c>
      <c r="T65" s="198">
        <v>0</v>
      </c>
      <c r="U65" s="198">
        <v>183.42</v>
      </c>
      <c r="V65" s="198">
        <v>2.86</v>
      </c>
      <c r="W65" s="198">
        <v>8.5299999999999994</v>
      </c>
      <c r="X65" s="198">
        <v>36.14</v>
      </c>
      <c r="Y65" s="198">
        <v>0</v>
      </c>
      <c r="Z65" s="198">
        <v>68.180000000000007</v>
      </c>
      <c r="AA65" s="198">
        <v>17.149999999999999</v>
      </c>
      <c r="AB65" s="198">
        <v>0</v>
      </c>
      <c r="AC65" s="198">
        <v>4.8099999999999996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31.92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25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159.19</v>
      </c>
      <c r="L66" s="198">
        <v>61.37</v>
      </c>
      <c r="M66" s="198">
        <v>0</v>
      </c>
      <c r="N66" s="198">
        <v>28.94</v>
      </c>
      <c r="O66" s="198">
        <v>48.6</v>
      </c>
      <c r="P66" s="198">
        <v>60.03</v>
      </c>
      <c r="Q66" s="198">
        <v>5.03</v>
      </c>
      <c r="R66" s="198">
        <v>10.39</v>
      </c>
      <c r="S66" s="198">
        <v>6.46</v>
      </c>
      <c r="T66" s="198">
        <v>0</v>
      </c>
      <c r="U66" s="198">
        <v>183.42</v>
      </c>
      <c r="V66" s="198">
        <v>2.86</v>
      </c>
      <c r="W66" s="198">
        <v>8.5299999999999994</v>
      </c>
      <c r="X66" s="198">
        <v>36.14</v>
      </c>
      <c r="Y66" s="198">
        <v>0</v>
      </c>
      <c r="Z66" s="198">
        <v>68.180000000000007</v>
      </c>
      <c r="AA66" s="198">
        <v>17.149999999999999</v>
      </c>
      <c r="AB66" s="198">
        <v>0</v>
      </c>
      <c r="AC66" s="198">
        <v>4.8099999999999996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31.92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25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159.19</v>
      </c>
      <c r="L67" s="198">
        <v>61.37</v>
      </c>
      <c r="M67" s="198">
        <v>0</v>
      </c>
      <c r="N67" s="198">
        <v>28.94</v>
      </c>
      <c r="O67" s="198">
        <v>48.6</v>
      </c>
      <c r="P67" s="198">
        <v>60.03</v>
      </c>
      <c r="Q67" s="198">
        <v>5.03</v>
      </c>
      <c r="R67" s="198">
        <v>10.39</v>
      </c>
      <c r="S67" s="198">
        <v>6.46</v>
      </c>
      <c r="T67" s="198">
        <v>0</v>
      </c>
      <c r="U67" s="198">
        <v>183.42</v>
      </c>
      <c r="V67" s="198">
        <v>2.86</v>
      </c>
      <c r="W67" s="198">
        <v>8.5299999999999994</v>
      </c>
      <c r="X67" s="198">
        <v>36.14</v>
      </c>
      <c r="Y67" s="198">
        <v>0</v>
      </c>
      <c r="Z67" s="198">
        <v>68.180000000000007</v>
      </c>
      <c r="AA67" s="198">
        <v>17.149999999999999</v>
      </c>
      <c r="AB67" s="198">
        <v>0</v>
      </c>
      <c r="AC67" s="198">
        <v>7.51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31.55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25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159.19</v>
      </c>
      <c r="L68" s="198">
        <v>61.37</v>
      </c>
      <c r="M68" s="198">
        <v>0</v>
      </c>
      <c r="N68" s="198">
        <v>28.94</v>
      </c>
      <c r="O68" s="198">
        <v>48.6</v>
      </c>
      <c r="P68" s="198">
        <v>60.03</v>
      </c>
      <c r="Q68" s="198">
        <v>5.03</v>
      </c>
      <c r="R68" s="198">
        <v>10.39</v>
      </c>
      <c r="S68" s="198">
        <v>6.46</v>
      </c>
      <c r="T68" s="198">
        <v>0</v>
      </c>
      <c r="U68" s="198">
        <v>183.42</v>
      </c>
      <c r="V68" s="198">
        <v>2.86</v>
      </c>
      <c r="W68" s="198">
        <v>8.5299999999999994</v>
      </c>
      <c r="X68" s="198">
        <v>36.14</v>
      </c>
      <c r="Y68" s="198">
        <v>0</v>
      </c>
      <c r="Z68" s="198">
        <v>68.180000000000007</v>
      </c>
      <c r="AA68" s="198">
        <v>17.149999999999999</v>
      </c>
      <c r="AB68" s="198">
        <v>0</v>
      </c>
      <c r="AC68" s="198">
        <v>7.51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31.92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25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159.19</v>
      </c>
      <c r="L69" s="198">
        <v>61.37</v>
      </c>
      <c r="M69" s="198">
        <v>0</v>
      </c>
      <c r="N69" s="198">
        <v>28.94</v>
      </c>
      <c r="O69" s="198">
        <v>48.6</v>
      </c>
      <c r="P69" s="198">
        <v>60.03</v>
      </c>
      <c r="Q69" s="198">
        <v>5.03</v>
      </c>
      <c r="R69" s="198">
        <v>10.39</v>
      </c>
      <c r="S69" s="198">
        <v>6.46</v>
      </c>
      <c r="T69" s="198">
        <v>0</v>
      </c>
      <c r="U69" s="198">
        <v>183.42</v>
      </c>
      <c r="V69" s="198">
        <v>2.86</v>
      </c>
      <c r="W69" s="198">
        <v>8.5299999999999994</v>
      </c>
      <c r="X69" s="198">
        <v>36.14</v>
      </c>
      <c r="Y69" s="198">
        <v>0</v>
      </c>
      <c r="Z69" s="198">
        <v>68.180000000000007</v>
      </c>
      <c r="AA69" s="198">
        <v>17.149999999999999</v>
      </c>
      <c r="AB69" s="198">
        <v>0</v>
      </c>
      <c r="AC69" s="198">
        <v>7.51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0</v>
      </c>
      <c r="AI69" s="198">
        <v>31.92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25</v>
      </c>
      <c r="AP69" s="198">
        <v>0</v>
      </c>
      <c r="AQ69" s="198">
        <v>23.5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159.19</v>
      </c>
      <c r="L70" s="198">
        <v>61.37</v>
      </c>
      <c r="M70" s="198">
        <v>0</v>
      </c>
      <c r="N70" s="198">
        <v>28.94</v>
      </c>
      <c r="O70" s="198">
        <v>48.6</v>
      </c>
      <c r="P70" s="198">
        <v>60.03</v>
      </c>
      <c r="Q70" s="198">
        <v>5.03</v>
      </c>
      <c r="R70" s="198">
        <v>10.39</v>
      </c>
      <c r="S70" s="198">
        <v>6.46</v>
      </c>
      <c r="T70" s="198">
        <v>0</v>
      </c>
      <c r="U70" s="198">
        <v>183.42</v>
      </c>
      <c r="V70" s="198">
        <v>2.86</v>
      </c>
      <c r="W70" s="198">
        <v>8.5299999999999994</v>
      </c>
      <c r="X70" s="198">
        <v>36.14</v>
      </c>
      <c r="Y70" s="198">
        <v>0</v>
      </c>
      <c r="Z70" s="198">
        <v>68.180000000000007</v>
      </c>
      <c r="AA70" s="198">
        <v>17.149999999999999</v>
      </c>
      <c r="AB70" s="198">
        <v>0</v>
      </c>
      <c r="AC70" s="198">
        <v>7.51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0</v>
      </c>
      <c r="AI70" s="198">
        <v>31.92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25</v>
      </c>
      <c r="AP70" s="198">
        <v>0</v>
      </c>
      <c r="AQ70" s="198">
        <v>23.31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159.19</v>
      </c>
      <c r="L71" s="198">
        <v>61.37</v>
      </c>
      <c r="M71" s="198">
        <v>0</v>
      </c>
      <c r="N71" s="198">
        <v>28.94</v>
      </c>
      <c r="O71" s="198">
        <v>48.6</v>
      </c>
      <c r="P71" s="198">
        <v>60.03</v>
      </c>
      <c r="Q71" s="198">
        <v>5.03</v>
      </c>
      <c r="R71" s="198">
        <v>10.39</v>
      </c>
      <c r="S71" s="198">
        <v>6.46</v>
      </c>
      <c r="T71" s="198">
        <v>0</v>
      </c>
      <c r="U71" s="198">
        <v>183.42</v>
      </c>
      <c r="V71" s="198">
        <v>2.86</v>
      </c>
      <c r="W71" s="198">
        <v>8.5299999999999994</v>
      </c>
      <c r="X71" s="198">
        <v>36.14</v>
      </c>
      <c r="Y71" s="198">
        <v>0</v>
      </c>
      <c r="Z71" s="198">
        <v>68.180000000000007</v>
      </c>
      <c r="AA71" s="198">
        <v>17.149999999999999</v>
      </c>
      <c r="AB71" s="198">
        <v>0</v>
      </c>
      <c r="AC71" s="198">
        <v>9.6300000000000008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0</v>
      </c>
      <c r="AI71" s="198">
        <v>31.92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25</v>
      </c>
      <c r="AP71" s="198">
        <v>0</v>
      </c>
      <c r="AQ71" s="198">
        <v>23.15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159.19</v>
      </c>
      <c r="L72" s="198">
        <v>61.37</v>
      </c>
      <c r="M72" s="198">
        <v>0</v>
      </c>
      <c r="N72" s="198">
        <v>28.94</v>
      </c>
      <c r="O72" s="198">
        <v>48.6</v>
      </c>
      <c r="P72" s="198">
        <v>60.03</v>
      </c>
      <c r="Q72" s="198">
        <v>5.03</v>
      </c>
      <c r="R72" s="198">
        <v>10.39</v>
      </c>
      <c r="S72" s="198">
        <v>6.46</v>
      </c>
      <c r="T72" s="198">
        <v>0</v>
      </c>
      <c r="U72" s="198">
        <v>183.42</v>
      </c>
      <c r="V72" s="198">
        <v>2.86</v>
      </c>
      <c r="W72" s="198">
        <v>8.5299999999999994</v>
      </c>
      <c r="X72" s="198">
        <v>36.14</v>
      </c>
      <c r="Y72" s="198">
        <v>0</v>
      </c>
      <c r="Z72" s="198">
        <v>68.180000000000007</v>
      </c>
      <c r="AA72" s="198">
        <v>17.149999999999999</v>
      </c>
      <c r="AB72" s="198">
        <v>0</v>
      </c>
      <c r="AC72" s="198">
        <v>9.6300000000000008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0</v>
      </c>
      <c r="AI72" s="198">
        <v>31.92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25</v>
      </c>
      <c r="AP72" s="198">
        <v>0</v>
      </c>
      <c r="AQ72" s="198">
        <v>23.07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159.19</v>
      </c>
      <c r="L73" s="198">
        <v>61.37</v>
      </c>
      <c r="M73" s="198">
        <v>0</v>
      </c>
      <c r="N73" s="198">
        <v>28.94</v>
      </c>
      <c r="O73" s="198">
        <v>48.6</v>
      </c>
      <c r="P73" s="198">
        <v>60.03</v>
      </c>
      <c r="Q73" s="198">
        <v>5.03</v>
      </c>
      <c r="R73" s="198">
        <v>10.39</v>
      </c>
      <c r="S73" s="198">
        <v>6.46</v>
      </c>
      <c r="T73" s="198">
        <v>0</v>
      </c>
      <c r="U73" s="198">
        <v>183.42</v>
      </c>
      <c r="V73" s="198">
        <v>2.86</v>
      </c>
      <c r="W73" s="198">
        <v>8.5299999999999994</v>
      </c>
      <c r="X73" s="198">
        <v>36.14</v>
      </c>
      <c r="Y73" s="198">
        <v>0</v>
      </c>
      <c r="Z73" s="198">
        <v>68.180000000000007</v>
      </c>
      <c r="AA73" s="198">
        <v>17.149999999999999</v>
      </c>
      <c r="AB73" s="198">
        <v>0</v>
      </c>
      <c r="AC73" s="198">
        <v>9.6300000000000008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0</v>
      </c>
      <c r="AI73" s="198">
        <v>31.92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25</v>
      </c>
      <c r="AP73" s="198">
        <v>0</v>
      </c>
      <c r="AQ73" s="198">
        <v>12.93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159.19</v>
      </c>
      <c r="L74" s="198">
        <v>61.37</v>
      </c>
      <c r="M74" s="198">
        <v>0</v>
      </c>
      <c r="N74" s="198">
        <v>28.94</v>
      </c>
      <c r="O74" s="198">
        <v>48.6</v>
      </c>
      <c r="P74" s="198">
        <v>60.03</v>
      </c>
      <c r="Q74" s="198">
        <v>5.03</v>
      </c>
      <c r="R74" s="198">
        <v>10.39</v>
      </c>
      <c r="S74" s="198">
        <v>6.46</v>
      </c>
      <c r="T74" s="198">
        <v>0</v>
      </c>
      <c r="U74" s="198">
        <v>183.42</v>
      </c>
      <c r="V74" s="198">
        <v>2.86</v>
      </c>
      <c r="W74" s="198">
        <v>8.5299999999999994</v>
      </c>
      <c r="X74" s="198">
        <v>36.14</v>
      </c>
      <c r="Y74" s="198">
        <v>0</v>
      </c>
      <c r="Z74" s="198">
        <v>68.180000000000007</v>
      </c>
      <c r="AA74" s="198">
        <v>17.149999999999999</v>
      </c>
      <c r="AB74" s="198">
        <v>0</v>
      </c>
      <c r="AC74" s="198">
        <v>9.6300000000000008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31.92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25</v>
      </c>
      <c r="AP74" s="198">
        <v>0</v>
      </c>
      <c r="AQ74" s="198">
        <v>5.01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159.19</v>
      </c>
      <c r="L75" s="198">
        <v>61.37</v>
      </c>
      <c r="M75" s="198">
        <v>0</v>
      </c>
      <c r="N75" s="198">
        <v>28.94</v>
      </c>
      <c r="O75" s="198">
        <v>48.6</v>
      </c>
      <c r="P75" s="198">
        <v>60.03</v>
      </c>
      <c r="Q75" s="198">
        <v>5.03</v>
      </c>
      <c r="R75" s="198">
        <v>10.39</v>
      </c>
      <c r="S75" s="198">
        <v>6.46</v>
      </c>
      <c r="T75" s="198">
        <v>0</v>
      </c>
      <c r="U75" s="198">
        <v>183.42</v>
      </c>
      <c r="V75" s="198">
        <v>2.86</v>
      </c>
      <c r="W75" s="198">
        <v>8.5299999999999994</v>
      </c>
      <c r="X75" s="198">
        <v>36.14</v>
      </c>
      <c r="Y75" s="198">
        <v>0</v>
      </c>
      <c r="Z75" s="198">
        <v>68.180000000000007</v>
      </c>
      <c r="AA75" s="198">
        <v>17.149999999999999</v>
      </c>
      <c r="AB75" s="198">
        <v>0</v>
      </c>
      <c r="AC75" s="198">
        <v>9.6300000000000008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31.92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25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159.19</v>
      </c>
      <c r="L76" s="198">
        <v>61.37</v>
      </c>
      <c r="M76" s="198">
        <v>0</v>
      </c>
      <c r="N76" s="198">
        <v>28.94</v>
      </c>
      <c r="O76" s="198">
        <v>48.6</v>
      </c>
      <c r="P76" s="198">
        <v>60.03</v>
      </c>
      <c r="Q76" s="198">
        <v>5.03</v>
      </c>
      <c r="R76" s="198">
        <v>10.39</v>
      </c>
      <c r="S76" s="198">
        <v>6.46</v>
      </c>
      <c r="T76" s="198">
        <v>0</v>
      </c>
      <c r="U76" s="198">
        <v>183.42</v>
      </c>
      <c r="V76" s="198">
        <v>2.86</v>
      </c>
      <c r="W76" s="198">
        <v>8.5299999999999994</v>
      </c>
      <c r="X76" s="198">
        <v>36.14</v>
      </c>
      <c r="Y76" s="198">
        <v>0</v>
      </c>
      <c r="Z76" s="198">
        <v>68.180000000000007</v>
      </c>
      <c r="AA76" s="198">
        <v>17.149999999999999</v>
      </c>
      <c r="AB76" s="198">
        <v>0</v>
      </c>
      <c r="AC76" s="198">
        <v>9.6300000000000008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31.92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25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159.19</v>
      </c>
      <c r="L77" s="198">
        <v>61.37</v>
      </c>
      <c r="M77" s="198">
        <v>0</v>
      </c>
      <c r="N77" s="198">
        <v>28.94</v>
      </c>
      <c r="O77" s="198">
        <v>48.6</v>
      </c>
      <c r="P77" s="198">
        <v>60.03</v>
      </c>
      <c r="Q77" s="198">
        <v>5.03</v>
      </c>
      <c r="R77" s="198">
        <v>10.39</v>
      </c>
      <c r="S77" s="198">
        <v>6.46</v>
      </c>
      <c r="T77" s="198">
        <v>0</v>
      </c>
      <c r="U77" s="198">
        <v>183.42</v>
      </c>
      <c r="V77" s="198">
        <v>2.86</v>
      </c>
      <c r="W77" s="198">
        <v>8.5299999999999994</v>
      </c>
      <c r="X77" s="198">
        <v>36.14</v>
      </c>
      <c r="Y77" s="198">
        <v>0</v>
      </c>
      <c r="Z77" s="198">
        <v>68.180000000000007</v>
      </c>
      <c r="AA77" s="198">
        <v>17.149999999999999</v>
      </c>
      <c r="AB77" s="198">
        <v>0</v>
      </c>
      <c r="AC77" s="198">
        <v>9.91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31.92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25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159.19</v>
      </c>
      <c r="L78" s="198">
        <v>61.37</v>
      </c>
      <c r="M78" s="198">
        <v>0</v>
      </c>
      <c r="N78" s="198">
        <v>28.94</v>
      </c>
      <c r="O78" s="198">
        <v>48.6</v>
      </c>
      <c r="P78" s="198">
        <v>60.03</v>
      </c>
      <c r="Q78" s="198">
        <v>5.03</v>
      </c>
      <c r="R78" s="198">
        <v>10.39</v>
      </c>
      <c r="S78" s="198">
        <v>6.46</v>
      </c>
      <c r="T78" s="198">
        <v>0</v>
      </c>
      <c r="U78" s="198">
        <v>183.42</v>
      </c>
      <c r="V78" s="198">
        <v>2.86</v>
      </c>
      <c r="W78" s="198">
        <v>8.5299999999999994</v>
      </c>
      <c r="X78" s="198">
        <v>36.14</v>
      </c>
      <c r="Y78" s="198">
        <v>0</v>
      </c>
      <c r="Z78" s="198">
        <v>68.180000000000007</v>
      </c>
      <c r="AA78" s="198">
        <v>17.149999999999999</v>
      </c>
      <c r="AB78" s="198">
        <v>0</v>
      </c>
      <c r="AC78" s="198">
        <v>9.91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31.92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25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159.19</v>
      </c>
      <c r="L79" s="198">
        <v>61.37</v>
      </c>
      <c r="M79" s="198">
        <v>0</v>
      </c>
      <c r="N79" s="198">
        <v>28.94</v>
      </c>
      <c r="O79" s="198">
        <v>48.6</v>
      </c>
      <c r="P79" s="198">
        <v>60.03</v>
      </c>
      <c r="Q79" s="198">
        <v>5.03</v>
      </c>
      <c r="R79" s="198">
        <v>10.39</v>
      </c>
      <c r="S79" s="198">
        <v>6.46</v>
      </c>
      <c r="T79" s="198">
        <v>0</v>
      </c>
      <c r="U79" s="198">
        <v>183.42</v>
      </c>
      <c r="V79" s="198">
        <v>2.86</v>
      </c>
      <c r="W79" s="198">
        <v>8.5299999999999994</v>
      </c>
      <c r="X79" s="198">
        <v>36.14</v>
      </c>
      <c r="Y79" s="198">
        <v>0</v>
      </c>
      <c r="Z79" s="198">
        <v>68.180000000000007</v>
      </c>
      <c r="AA79" s="198">
        <v>17.149999999999999</v>
      </c>
      <c r="AB79" s="198">
        <v>0</v>
      </c>
      <c r="AC79" s="198">
        <v>9.91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31.92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25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159.19</v>
      </c>
      <c r="L80" s="198">
        <v>61.37</v>
      </c>
      <c r="M80" s="198">
        <v>0</v>
      </c>
      <c r="N80" s="198">
        <v>28.94</v>
      </c>
      <c r="O80" s="198">
        <v>48.6</v>
      </c>
      <c r="P80" s="198">
        <v>60.03</v>
      </c>
      <c r="Q80" s="198">
        <v>5.03</v>
      </c>
      <c r="R80" s="198">
        <v>10.39</v>
      </c>
      <c r="S80" s="198">
        <v>6.46</v>
      </c>
      <c r="T80" s="198">
        <v>0</v>
      </c>
      <c r="U80" s="198">
        <v>183.42</v>
      </c>
      <c r="V80" s="198">
        <v>2.86</v>
      </c>
      <c r="W80" s="198">
        <v>8.5299999999999994</v>
      </c>
      <c r="X80" s="198">
        <v>36.14</v>
      </c>
      <c r="Y80" s="198">
        <v>0</v>
      </c>
      <c r="Z80" s="198">
        <v>68.180000000000007</v>
      </c>
      <c r="AA80" s="198">
        <v>17.149999999999999</v>
      </c>
      <c r="AB80" s="198">
        <v>0</v>
      </c>
      <c r="AC80" s="198">
        <v>9.91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31.92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25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159.19</v>
      </c>
      <c r="L81" s="198">
        <v>61.37</v>
      </c>
      <c r="M81" s="198">
        <v>0</v>
      </c>
      <c r="N81" s="198">
        <v>28.94</v>
      </c>
      <c r="O81" s="198">
        <v>48.6</v>
      </c>
      <c r="P81" s="198">
        <v>60.03</v>
      </c>
      <c r="Q81" s="198">
        <v>5.03</v>
      </c>
      <c r="R81" s="198">
        <v>10.39</v>
      </c>
      <c r="S81" s="198">
        <v>6.46</v>
      </c>
      <c r="T81" s="198">
        <v>0</v>
      </c>
      <c r="U81" s="198">
        <v>183.42</v>
      </c>
      <c r="V81" s="198">
        <v>2.86</v>
      </c>
      <c r="W81" s="198">
        <v>8.5299999999999994</v>
      </c>
      <c r="X81" s="198">
        <v>36.14</v>
      </c>
      <c r="Y81" s="198">
        <v>0</v>
      </c>
      <c r="Z81" s="198">
        <v>68.180000000000007</v>
      </c>
      <c r="AA81" s="198">
        <v>17.149999999999999</v>
      </c>
      <c r="AB81" s="198">
        <v>0</v>
      </c>
      <c r="AC81" s="198">
        <v>9.91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31.92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25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159.19</v>
      </c>
      <c r="L82" s="198">
        <v>61.37</v>
      </c>
      <c r="M82" s="198">
        <v>0</v>
      </c>
      <c r="N82" s="198">
        <v>28.94</v>
      </c>
      <c r="O82" s="198">
        <v>48.6</v>
      </c>
      <c r="P82" s="198">
        <v>60.03</v>
      </c>
      <c r="Q82" s="198">
        <v>5.03</v>
      </c>
      <c r="R82" s="198">
        <v>10.39</v>
      </c>
      <c r="S82" s="198">
        <v>6.46</v>
      </c>
      <c r="T82" s="198">
        <v>0</v>
      </c>
      <c r="U82" s="198">
        <v>183.42</v>
      </c>
      <c r="V82" s="198">
        <v>2.86</v>
      </c>
      <c r="W82" s="198">
        <v>8.5299999999999994</v>
      </c>
      <c r="X82" s="198">
        <v>36.14</v>
      </c>
      <c r="Y82" s="198">
        <v>0</v>
      </c>
      <c r="Z82" s="198">
        <v>68.180000000000007</v>
      </c>
      <c r="AA82" s="198">
        <v>17.149999999999999</v>
      </c>
      <c r="AB82" s="198">
        <v>0</v>
      </c>
      <c r="AC82" s="198">
        <v>9.91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31.92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25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159.19</v>
      </c>
      <c r="L83" s="198">
        <v>61.37</v>
      </c>
      <c r="M83" s="198">
        <v>0</v>
      </c>
      <c r="N83" s="198">
        <v>28.94</v>
      </c>
      <c r="O83" s="198">
        <v>48.6</v>
      </c>
      <c r="P83" s="198">
        <v>60.03</v>
      </c>
      <c r="Q83" s="198">
        <v>5.03</v>
      </c>
      <c r="R83" s="198">
        <v>10.39</v>
      </c>
      <c r="S83" s="198">
        <v>6.46</v>
      </c>
      <c r="T83" s="198">
        <v>0</v>
      </c>
      <c r="U83" s="198">
        <v>183.42</v>
      </c>
      <c r="V83" s="198">
        <v>2.86</v>
      </c>
      <c r="W83" s="198">
        <v>8.5299999999999994</v>
      </c>
      <c r="X83" s="198">
        <v>36.14</v>
      </c>
      <c r="Y83" s="198">
        <v>0</v>
      </c>
      <c r="Z83" s="198">
        <v>68.180000000000007</v>
      </c>
      <c r="AA83" s="198">
        <v>17.149999999999999</v>
      </c>
      <c r="AB83" s="198">
        <v>0</v>
      </c>
      <c r="AC83" s="198">
        <v>9.91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31.92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159.19</v>
      </c>
      <c r="L84" s="198">
        <v>61.37</v>
      </c>
      <c r="M84" s="198">
        <v>0</v>
      </c>
      <c r="N84" s="198">
        <v>28.94</v>
      </c>
      <c r="O84" s="198">
        <v>48.6</v>
      </c>
      <c r="P84" s="198">
        <v>60.03</v>
      </c>
      <c r="Q84" s="198">
        <v>5.03</v>
      </c>
      <c r="R84" s="198">
        <v>10.39</v>
      </c>
      <c r="S84" s="198">
        <v>6.46</v>
      </c>
      <c r="T84" s="198">
        <v>0</v>
      </c>
      <c r="U84" s="198">
        <v>183.42</v>
      </c>
      <c r="V84" s="198">
        <v>2.86</v>
      </c>
      <c r="W84" s="198">
        <v>8.5299999999999994</v>
      </c>
      <c r="X84" s="198">
        <v>36.14</v>
      </c>
      <c r="Y84" s="198">
        <v>0</v>
      </c>
      <c r="Z84" s="198">
        <v>68.180000000000007</v>
      </c>
      <c r="AA84" s="198">
        <v>17.149999999999999</v>
      </c>
      <c r="AB84" s="198">
        <v>0</v>
      </c>
      <c r="AC84" s="198">
        <v>9.91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31.92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159.19</v>
      </c>
      <c r="L85" s="198">
        <v>61.37</v>
      </c>
      <c r="M85" s="198">
        <v>0</v>
      </c>
      <c r="N85" s="198">
        <v>28.94</v>
      </c>
      <c r="O85" s="198">
        <v>48.6</v>
      </c>
      <c r="P85" s="198">
        <v>60.03</v>
      </c>
      <c r="Q85" s="198">
        <v>5.03</v>
      </c>
      <c r="R85" s="198">
        <v>10.39</v>
      </c>
      <c r="S85" s="198">
        <v>6.46</v>
      </c>
      <c r="T85" s="198">
        <v>0</v>
      </c>
      <c r="U85" s="198">
        <v>183.42</v>
      </c>
      <c r="V85" s="198">
        <v>2.86</v>
      </c>
      <c r="W85" s="198">
        <v>8.5299999999999994</v>
      </c>
      <c r="X85" s="198">
        <v>36.14</v>
      </c>
      <c r="Y85" s="198">
        <v>0</v>
      </c>
      <c r="Z85" s="198">
        <v>68.180000000000007</v>
      </c>
      <c r="AA85" s="198">
        <v>17.149999999999999</v>
      </c>
      <c r="AB85" s="198">
        <v>0</v>
      </c>
      <c r="AC85" s="198">
        <v>9.91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31.92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159.19</v>
      </c>
      <c r="L86" s="198">
        <v>61.37</v>
      </c>
      <c r="M86" s="198">
        <v>0</v>
      </c>
      <c r="N86" s="198">
        <v>28.94</v>
      </c>
      <c r="O86" s="198">
        <v>48.6</v>
      </c>
      <c r="P86" s="198">
        <v>60.03</v>
      </c>
      <c r="Q86" s="198">
        <v>5.03</v>
      </c>
      <c r="R86" s="198">
        <v>10.39</v>
      </c>
      <c r="S86" s="198">
        <v>6.46</v>
      </c>
      <c r="T86" s="198">
        <v>0</v>
      </c>
      <c r="U86" s="198">
        <v>183.42</v>
      </c>
      <c r="V86" s="198">
        <v>2.86</v>
      </c>
      <c r="W86" s="198">
        <v>8.5299999999999994</v>
      </c>
      <c r="X86" s="198">
        <v>36.14</v>
      </c>
      <c r="Y86" s="198">
        <v>0</v>
      </c>
      <c r="Z86" s="198">
        <v>68.180000000000007</v>
      </c>
      <c r="AA86" s="198">
        <v>17.149999999999999</v>
      </c>
      <c r="AB86" s="198">
        <v>0</v>
      </c>
      <c r="AC86" s="198">
        <v>9.91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31.92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25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159.19</v>
      </c>
      <c r="L87" s="198">
        <v>61.37</v>
      </c>
      <c r="M87" s="198">
        <v>0</v>
      </c>
      <c r="N87" s="198">
        <v>28.94</v>
      </c>
      <c r="O87" s="198">
        <v>48.6</v>
      </c>
      <c r="P87" s="198">
        <v>60.03</v>
      </c>
      <c r="Q87" s="198">
        <v>5.03</v>
      </c>
      <c r="R87" s="198">
        <v>10.39</v>
      </c>
      <c r="S87" s="198">
        <v>6.46</v>
      </c>
      <c r="T87" s="198">
        <v>0</v>
      </c>
      <c r="U87" s="198">
        <v>183.42</v>
      </c>
      <c r="V87" s="198">
        <v>2.86</v>
      </c>
      <c r="W87" s="198">
        <v>9.66</v>
      </c>
      <c r="X87" s="198">
        <v>36.14</v>
      </c>
      <c r="Y87" s="198">
        <v>0</v>
      </c>
      <c r="Z87" s="198">
        <v>68.180000000000007</v>
      </c>
      <c r="AA87" s="198">
        <v>17.149999999999999</v>
      </c>
      <c r="AB87" s="198">
        <v>0</v>
      </c>
      <c r="AC87" s="198">
        <v>10.18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31.92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25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159.19</v>
      </c>
      <c r="L88" s="198">
        <v>61.37</v>
      </c>
      <c r="M88" s="198">
        <v>0</v>
      </c>
      <c r="N88" s="198">
        <v>28.94</v>
      </c>
      <c r="O88" s="198">
        <v>48.6</v>
      </c>
      <c r="P88" s="198">
        <v>60.03</v>
      </c>
      <c r="Q88" s="198">
        <v>5.03</v>
      </c>
      <c r="R88" s="198">
        <v>10.39</v>
      </c>
      <c r="S88" s="198">
        <v>6.46</v>
      </c>
      <c r="T88" s="198">
        <v>0</v>
      </c>
      <c r="U88" s="198">
        <v>183.42</v>
      </c>
      <c r="V88" s="198">
        <v>2.86</v>
      </c>
      <c r="W88" s="198">
        <v>10.119999999999999</v>
      </c>
      <c r="X88" s="198">
        <v>36.14</v>
      </c>
      <c r="Y88" s="198">
        <v>0</v>
      </c>
      <c r="Z88" s="198">
        <v>68.180000000000007</v>
      </c>
      <c r="AA88" s="198">
        <v>17.149999999999999</v>
      </c>
      <c r="AB88" s="198">
        <v>0</v>
      </c>
      <c r="AC88" s="198">
        <v>10.18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31.92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25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159.19</v>
      </c>
      <c r="L89" s="198">
        <v>61.37</v>
      </c>
      <c r="M89" s="198">
        <v>0</v>
      </c>
      <c r="N89" s="198">
        <v>28.94</v>
      </c>
      <c r="O89" s="198">
        <v>48.6</v>
      </c>
      <c r="P89" s="198">
        <v>60.03</v>
      </c>
      <c r="Q89" s="198">
        <v>5.03</v>
      </c>
      <c r="R89" s="198">
        <v>10.39</v>
      </c>
      <c r="S89" s="198">
        <v>6.46</v>
      </c>
      <c r="T89" s="198">
        <v>0</v>
      </c>
      <c r="U89" s="198">
        <v>183.42</v>
      </c>
      <c r="V89" s="198">
        <v>2.86</v>
      </c>
      <c r="W89" s="198">
        <v>10.119999999999999</v>
      </c>
      <c r="X89" s="198">
        <v>36.14</v>
      </c>
      <c r="Y89" s="198">
        <v>0</v>
      </c>
      <c r="Z89" s="198">
        <v>68.180000000000007</v>
      </c>
      <c r="AA89" s="198">
        <v>17.149999999999999</v>
      </c>
      <c r="AB89" s="198">
        <v>0</v>
      </c>
      <c r="AC89" s="198">
        <v>10.18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31.92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25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159.19</v>
      </c>
      <c r="L90" s="198">
        <v>61.37</v>
      </c>
      <c r="M90" s="198">
        <v>0</v>
      </c>
      <c r="N90" s="198">
        <v>28.94</v>
      </c>
      <c r="O90" s="198">
        <v>48.6</v>
      </c>
      <c r="P90" s="198">
        <v>60.03</v>
      </c>
      <c r="Q90" s="198">
        <v>5.03</v>
      </c>
      <c r="R90" s="198">
        <v>10.39</v>
      </c>
      <c r="S90" s="198">
        <v>6.46</v>
      </c>
      <c r="T90" s="198">
        <v>0</v>
      </c>
      <c r="U90" s="198">
        <v>183.42</v>
      </c>
      <c r="V90" s="198">
        <v>2.86</v>
      </c>
      <c r="W90" s="198">
        <v>10.56</v>
      </c>
      <c r="X90" s="198">
        <v>36.14</v>
      </c>
      <c r="Y90" s="198">
        <v>0</v>
      </c>
      <c r="Z90" s="198">
        <v>68.180000000000007</v>
      </c>
      <c r="AA90" s="198">
        <v>17.149999999999999</v>
      </c>
      <c r="AB90" s="198">
        <v>0</v>
      </c>
      <c r="AC90" s="198">
        <v>10.18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31.92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25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159.19</v>
      </c>
      <c r="L91" s="198">
        <v>61.37</v>
      </c>
      <c r="M91" s="198">
        <v>0</v>
      </c>
      <c r="N91" s="198">
        <v>28.94</v>
      </c>
      <c r="O91" s="198">
        <v>48.6</v>
      </c>
      <c r="P91" s="198">
        <v>60.03</v>
      </c>
      <c r="Q91" s="198">
        <v>5.03</v>
      </c>
      <c r="R91" s="198">
        <v>10.39</v>
      </c>
      <c r="S91" s="198">
        <v>6.46</v>
      </c>
      <c r="T91" s="198">
        <v>0</v>
      </c>
      <c r="U91" s="198">
        <v>183.42</v>
      </c>
      <c r="V91" s="198">
        <v>2.86</v>
      </c>
      <c r="W91" s="198">
        <v>10.56</v>
      </c>
      <c r="X91" s="198">
        <v>36.14</v>
      </c>
      <c r="Y91" s="198">
        <v>0</v>
      </c>
      <c r="Z91" s="198">
        <v>68.180000000000007</v>
      </c>
      <c r="AA91" s="198">
        <v>17.149999999999999</v>
      </c>
      <c r="AB91" s="198">
        <v>0</v>
      </c>
      <c r="AC91" s="198">
        <v>10.18</v>
      </c>
      <c r="AD91" s="198">
        <v>0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31.92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159.19</v>
      </c>
      <c r="L92" s="198">
        <v>61.37</v>
      </c>
      <c r="M92" s="198">
        <v>0</v>
      </c>
      <c r="N92" s="198">
        <v>28.94</v>
      </c>
      <c r="O92" s="198">
        <v>48.6</v>
      </c>
      <c r="P92" s="198">
        <v>60.03</v>
      </c>
      <c r="Q92" s="198">
        <v>5.03</v>
      </c>
      <c r="R92" s="198">
        <v>10.39</v>
      </c>
      <c r="S92" s="198">
        <v>6.46</v>
      </c>
      <c r="T92" s="198">
        <v>0</v>
      </c>
      <c r="U92" s="198">
        <v>183.42</v>
      </c>
      <c r="V92" s="198">
        <v>2.86</v>
      </c>
      <c r="W92" s="198">
        <v>10.56</v>
      </c>
      <c r="X92" s="198">
        <v>36.14</v>
      </c>
      <c r="Y92" s="198">
        <v>0</v>
      </c>
      <c r="Z92" s="198">
        <v>68.180000000000007</v>
      </c>
      <c r="AA92" s="198">
        <v>17.149999999999999</v>
      </c>
      <c r="AB92" s="198">
        <v>0</v>
      </c>
      <c r="AC92" s="198">
        <v>10.18</v>
      </c>
      <c r="AD92" s="198">
        <v>0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31.92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25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159.19</v>
      </c>
      <c r="L93" s="198">
        <v>61.37</v>
      </c>
      <c r="M93" s="198">
        <v>0</v>
      </c>
      <c r="N93" s="198">
        <v>28.94</v>
      </c>
      <c r="O93" s="198">
        <v>48.6</v>
      </c>
      <c r="P93" s="198">
        <v>60.03</v>
      </c>
      <c r="Q93" s="198">
        <v>5.03</v>
      </c>
      <c r="R93" s="198">
        <v>10.39</v>
      </c>
      <c r="S93" s="198">
        <v>6.46</v>
      </c>
      <c r="T93" s="198">
        <v>0</v>
      </c>
      <c r="U93" s="198">
        <v>183.42</v>
      </c>
      <c r="V93" s="198">
        <v>2.86</v>
      </c>
      <c r="W93" s="198">
        <v>10.56</v>
      </c>
      <c r="X93" s="198">
        <v>36.14</v>
      </c>
      <c r="Y93" s="198">
        <v>0</v>
      </c>
      <c r="Z93" s="198">
        <v>68.180000000000007</v>
      </c>
      <c r="AA93" s="198">
        <v>17.149999999999999</v>
      </c>
      <c r="AB93" s="198">
        <v>0</v>
      </c>
      <c r="AC93" s="198">
        <v>10.18</v>
      </c>
      <c r="AD93" s="198">
        <v>0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31.92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25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159.19</v>
      </c>
      <c r="L94" s="198">
        <v>61.37</v>
      </c>
      <c r="M94" s="198">
        <v>0</v>
      </c>
      <c r="N94" s="198">
        <v>28.94</v>
      </c>
      <c r="O94" s="198">
        <v>48.6</v>
      </c>
      <c r="P94" s="198">
        <v>60.03</v>
      </c>
      <c r="Q94" s="198">
        <v>5.03</v>
      </c>
      <c r="R94" s="198">
        <v>10.39</v>
      </c>
      <c r="S94" s="198">
        <v>6.46</v>
      </c>
      <c r="T94" s="198">
        <v>0</v>
      </c>
      <c r="U94" s="198">
        <v>183.42</v>
      </c>
      <c r="V94" s="198">
        <v>2.86</v>
      </c>
      <c r="W94" s="198">
        <v>10.56</v>
      </c>
      <c r="X94" s="198">
        <v>36.14</v>
      </c>
      <c r="Y94" s="198">
        <v>0</v>
      </c>
      <c r="Z94" s="198">
        <v>68.180000000000007</v>
      </c>
      <c r="AA94" s="198">
        <v>17.149999999999999</v>
      </c>
      <c r="AB94" s="198">
        <v>0</v>
      </c>
      <c r="AC94" s="198">
        <v>10.18</v>
      </c>
      <c r="AD94" s="198">
        <v>0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31.92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25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159.19</v>
      </c>
      <c r="L95" s="198">
        <v>61.37</v>
      </c>
      <c r="M95" s="198">
        <v>0</v>
      </c>
      <c r="N95" s="198">
        <v>28.94</v>
      </c>
      <c r="O95" s="198">
        <v>48.6</v>
      </c>
      <c r="P95" s="198">
        <v>60.03</v>
      </c>
      <c r="Q95" s="198">
        <v>5.03</v>
      </c>
      <c r="R95" s="198">
        <v>10.39</v>
      </c>
      <c r="S95" s="198">
        <v>6.46</v>
      </c>
      <c r="T95" s="198">
        <v>0</v>
      </c>
      <c r="U95" s="198">
        <v>183.42</v>
      </c>
      <c r="V95" s="198">
        <v>2.86</v>
      </c>
      <c r="W95" s="198">
        <v>10.56</v>
      </c>
      <c r="X95" s="198">
        <v>36.14</v>
      </c>
      <c r="Y95" s="198">
        <v>0</v>
      </c>
      <c r="Z95" s="198">
        <v>68.180000000000007</v>
      </c>
      <c r="AA95" s="198">
        <v>17.149999999999999</v>
      </c>
      <c r="AB95" s="198">
        <v>0</v>
      </c>
      <c r="AC95" s="198">
        <v>10.18</v>
      </c>
      <c r="AD95" s="198">
        <v>0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31.92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25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159.19</v>
      </c>
      <c r="L96" s="198">
        <v>61.37</v>
      </c>
      <c r="M96" s="198">
        <v>0</v>
      </c>
      <c r="N96" s="198">
        <v>28.94</v>
      </c>
      <c r="O96" s="198">
        <v>48.6</v>
      </c>
      <c r="P96" s="198">
        <v>60.03</v>
      </c>
      <c r="Q96" s="198">
        <v>5.03</v>
      </c>
      <c r="R96" s="198">
        <v>10.39</v>
      </c>
      <c r="S96" s="198">
        <v>6.46</v>
      </c>
      <c r="T96" s="198">
        <v>0</v>
      </c>
      <c r="U96" s="198">
        <v>183.42</v>
      </c>
      <c r="V96" s="198">
        <v>2.86</v>
      </c>
      <c r="W96" s="198">
        <v>10.56</v>
      </c>
      <c r="X96" s="198">
        <v>36.14</v>
      </c>
      <c r="Y96" s="198">
        <v>0</v>
      </c>
      <c r="Z96" s="198">
        <v>68.180000000000007</v>
      </c>
      <c r="AA96" s="198">
        <v>17.149999999999999</v>
      </c>
      <c r="AB96" s="198">
        <v>0</v>
      </c>
      <c r="AC96" s="198">
        <v>10.18</v>
      </c>
      <c r="AD96" s="198">
        <v>0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31.92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25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159.19</v>
      </c>
      <c r="L97" s="198">
        <v>61.37</v>
      </c>
      <c r="M97" s="198">
        <v>0</v>
      </c>
      <c r="N97" s="198">
        <v>28.94</v>
      </c>
      <c r="O97" s="198">
        <v>48.6</v>
      </c>
      <c r="P97" s="198">
        <v>60.03</v>
      </c>
      <c r="Q97" s="198">
        <v>5.03</v>
      </c>
      <c r="R97" s="198">
        <v>10.39</v>
      </c>
      <c r="S97" s="198">
        <v>6.46</v>
      </c>
      <c r="T97" s="198">
        <v>0</v>
      </c>
      <c r="U97" s="198">
        <v>183.42</v>
      </c>
      <c r="V97" s="198">
        <v>2.86</v>
      </c>
      <c r="W97" s="198">
        <v>10.56</v>
      </c>
      <c r="X97" s="198">
        <v>36.14</v>
      </c>
      <c r="Y97" s="198">
        <v>0</v>
      </c>
      <c r="Z97" s="198">
        <v>68.180000000000007</v>
      </c>
      <c r="AA97" s="198">
        <v>17.149999999999999</v>
      </c>
      <c r="AB97" s="198">
        <v>0</v>
      </c>
      <c r="AC97" s="198">
        <v>10.18</v>
      </c>
      <c r="AD97" s="198">
        <v>0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31.92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25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159.19</v>
      </c>
      <c r="L98" s="198">
        <v>61.37</v>
      </c>
      <c r="M98" s="198">
        <v>0</v>
      </c>
      <c r="N98" s="198">
        <v>28.94</v>
      </c>
      <c r="O98" s="198">
        <v>48.6</v>
      </c>
      <c r="P98" s="198">
        <v>60.03</v>
      </c>
      <c r="Q98" s="198">
        <v>5.03</v>
      </c>
      <c r="R98" s="198">
        <v>10.39</v>
      </c>
      <c r="S98" s="198">
        <v>6.46</v>
      </c>
      <c r="T98" s="198">
        <v>0</v>
      </c>
      <c r="U98" s="198">
        <v>183.42</v>
      </c>
      <c r="V98" s="198">
        <v>2.86</v>
      </c>
      <c r="W98" s="198">
        <v>10.56</v>
      </c>
      <c r="X98" s="198">
        <v>36.14</v>
      </c>
      <c r="Y98" s="198">
        <v>0</v>
      </c>
      <c r="Z98" s="198">
        <v>68.180000000000007</v>
      </c>
      <c r="AA98" s="198">
        <v>17.149999999999999</v>
      </c>
      <c r="AB98" s="198">
        <v>0</v>
      </c>
      <c r="AC98" s="198">
        <v>10.18</v>
      </c>
      <c r="AD98" s="198">
        <v>0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31.92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25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3.8205600000000031</v>
      </c>
      <c r="L99">
        <f t="shared" si="0"/>
        <v>1.4728799999999977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1.4407199999999998</v>
      </c>
      <c r="Q99">
        <f t="shared" si="0"/>
        <v>0.1207199999999997</v>
      </c>
      <c r="R99">
        <f t="shared" si="0"/>
        <v>0.24935999999999972</v>
      </c>
      <c r="S99">
        <f t="shared" si="0"/>
        <v>0.15503999999999996</v>
      </c>
      <c r="T99">
        <f t="shared" si="0"/>
        <v>0</v>
      </c>
      <c r="U99">
        <f t="shared" si="0"/>
        <v>4.402079999999998</v>
      </c>
      <c r="V99">
        <f t="shared" si="0"/>
        <v>6.8640000000000173E-2</v>
      </c>
      <c r="W99">
        <f t="shared" si="0"/>
        <v>0.21001499999999954</v>
      </c>
      <c r="X99">
        <f t="shared" si="0"/>
        <v>0.86735999999999935</v>
      </c>
      <c r="Y99">
        <f t="shared" si="0"/>
        <v>0</v>
      </c>
      <c r="Z99">
        <f t="shared" si="0"/>
        <v>1.6363200000000018</v>
      </c>
      <c r="AA99">
        <f t="shared" si="0"/>
        <v>0.41160000000000058</v>
      </c>
      <c r="AB99">
        <f t="shared" si="0"/>
        <v>0</v>
      </c>
      <c r="AC99">
        <f t="shared" si="0"/>
        <v>0.31495500000000032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0.86321750000000064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1.0853349999999999</v>
      </c>
      <c r="AP99">
        <f t="shared" si="0"/>
        <v>0</v>
      </c>
      <c r="AQ99">
        <f t="shared" ref="AQ99:AT99" si="1">SUM(AQ3:AQ98)/4000</f>
        <v>0.25500999999999996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9.08</v>
      </c>
      <c r="L3" s="198">
        <v>558.02</v>
      </c>
      <c r="M3" s="198">
        <v>27.23</v>
      </c>
      <c r="N3" s="198">
        <v>34.950000000000003</v>
      </c>
      <c r="O3" s="198">
        <v>0</v>
      </c>
      <c r="P3" s="198">
        <v>37.159999999999997</v>
      </c>
      <c r="Q3" s="198">
        <v>6.09</v>
      </c>
      <c r="R3" s="198">
        <v>12.55</v>
      </c>
      <c r="S3" s="198">
        <v>7.81</v>
      </c>
      <c r="T3" s="198">
        <v>0</v>
      </c>
      <c r="U3" s="198">
        <v>103.28</v>
      </c>
      <c r="V3" s="198">
        <v>3.45</v>
      </c>
      <c r="W3" s="198">
        <v>10.3</v>
      </c>
      <c r="X3" s="198">
        <v>43.66</v>
      </c>
      <c r="Y3" s="198">
        <v>0</v>
      </c>
      <c r="Z3" s="198">
        <v>74.94</v>
      </c>
      <c r="AA3" s="198">
        <v>20.72</v>
      </c>
      <c r="AB3" s="198">
        <v>0</v>
      </c>
      <c r="AC3" s="198">
        <v>39.299999999999997</v>
      </c>
      <c r="AD3" s="198">
        <v>0</v>
      </c>
      <c r="AE3" s="198">
        <v>0</v>
      </c>
      <c r="AF3" s="198">
        <v>0</v>
      </c>
      <c r="AG3" s="198">
        <v>11.95</v>
      </c>
      <c r="AH3" s="198">
        <v>0</v>
      </c>
      <c r="AI3" s="198">
        <v>33.44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30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9.08</v>
      </c>
      <c r="L4" s="198">
        <v>558.02</v>
      </c>
      <c r="M4" s="198">
        <v>27.23</v>
      </c>
      <c r="N4" s="198">
        <v>34.950000000000003</v>
      </c>
      <c r="O4" s="198">
        <v>0</v>
      </c>
      <c r="P4" s="198">
        <v>37.159999999999997</v>
      </c>
      <c r="Q4" s="198">
        <v>6.09</v>
      </c>
      <c r="R4" s="198">
        <v>12.55</v>
      </c>
      <c r="S4" s="198">
        <v>7.81</v>
      </c>
      <c r="T4" s="198">
        <v>0</v>
      </c>
      <c r="U4" s="198">
        <v>103.28</v>
      </c>
      <c r="V4" s="198">
        <v>3.45</v>
      </c>
      <c r="W4" s="198">
        <v>10.3</v>
      </c>
      <c r="X4" s="198">
        <v>43.66</v>
      </c>
      <c r="Y4" s="198">
        <v>0</v>
      </c>
      <c r="Z4" s="198">
        <v>74.94</v>
      </c>
      <c r="AA4" s="198">
        <v>20.72</v>
      </c>
      <c r="AB4" s="198">
        <v>0</v>
      </c>
      <c r="AC4" s="198">
        <v>39.299999999999997</v>
      </c>
      <c r="AD4" s="198">
        <v>0</v>
      </c>
      <c r="AE4" s="198">
        <v>0</v>
      </c>
      <c r="AF4" s="198">
        <v>0</v>
      </c>
      <c r="AG4" s="198">
        <v>11.95</v>
      </c>
      <c r="AH4" s="198">
        <v>0</v>
      </c>
      <c r="AI4" s="198">
        <v>31.35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30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9.08</v>
      </c>
      <c r="L5" s="198">
        <v>558.02</v>
      </c>
      <c r="M5" s="198">
        <v>27.23</v>
      </c>
      <c r="N5" s="198">
        <v>34.950000000000003</v>
      </c>
      <c r="O5" s="198">
        <v>0</v>
      </c>
      <c r="P5" s="198">
        <v>37.159999999999997</v>
      </c>
      <c r="Q5" s="198">
        <v>6.09</v>
      </c>
      <c r="R5" s="198">
        <v>12.55</v>
      </c>
      <c r="S5" s="198">
        <v>7.81</v>
      </c>
      <c r="T5" s="198">
        <v>0</v>
      </c>
      <c r="U5" s="198">
        <v>103.28</v>
      </c>
      <c r="V5" s="198">
        <v>3.45</v>
      </c>
      <c r="W5" s="198">
        <v>10.3</v>
      </c>
      <c r="X5" s="198">
        <v>43.66</v>
      </c>
      <c r="Y5" s="198">
        <v>0</v>
      </c>
      <c r="Z5" s="198">
        <v>74.94</v>
      </c>
      <c r="AA5" s="198">
        <v>20.72</v>
      </c>
      <c r="AB5" s="198">
        <v>0</v>
      </c>
      <c r="AC5" s="198">
        <v>39.07</v>
      </c>
      <c r="AD5" s="198">
        <v>0</v>
      </c>
      <c r="AE5" s="198">
        <v>0</v>
      </c>
      <c r="AF5" s="198">
        <v>0</v>
      </c>
      <c r="AG5" s="198">
        <v>11.95</v>
      </c>
      <c r="AH5" s="198">
        <v>0</v>
      </c>
      <c r="AI5" s="198">
        <v>31.35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30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9.08</v>
      </c>
      <c r="L6" s="198">
        <v>558.02</v>
      </c>
      <c r="M6" s="198">
        <v>27.23</v>
      </c>
      <c r="N6" s="198">
        <v>34.950000000000003</v>
      </c>
      <c r="O6" s="198">
        <v>0</v>
      </c>
      <c r="P6" s="198">
        <v>37.159999999999997</v>
      </c>
      <c r="Q6" s="198">
        <v>6.09</v>
      </c>
      <c r="R6" s="198">
        <v>12.55</v>
      </c>
      <c r="S6" s="198">
        <v>7.81</v>
      </c>
      <c r="T6" s="198">
        <v>0</v>
      </c>
      <c r="U6" s="198">
        <v>103.28</v>
      </c>
      <c r="V6" s="198">
        <v>3.45</v>
      </c>
      <c r="W6" s="198">
        <v>10.3</v>
      </c>
      <c r="X6" s="198">
        <v>43.66</v>
      </c>
      <c r="Y6" s="198">
        <v>0</v>
      </c>
      <c r="Z6" s="198">
        <v>74.94</v>
      </c>
      <c r="AA6" s="198">
        <v>20.72</v>
      </c>
      <c r="AB6" s="198">
        <v>0</v>
      </c>
      <c r="AC6" s="198">
        <v>39.299999999999997</v>
      </c>
      <c r="AD6" s="198">
        <v>0</v>
      </c>
      <c r="AE6" s="198">
        <v>0</v>
      </c>
      <c r="AF6" s="198">
        <v>0</v>
      </c>
      <c r="AG6" s="198">
        <v>11.95</v>
      </c>
      <c r="AH6" s="198">
        <v>0</v>
      </c>
      <c r="AI6" s="198">
        <v>31.35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30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9.08</v>
      </c>
      <c r="L7" s="198">
        <v>558.02</v>
      </c>
      <c r="M7" s="198">
        <v>27.23</v>
      </c>
      <c r="N7" s="198">
        <v>34.950000000000003</v>
      </c>
      <c r="O7" s="198">
        <v>0</v>
      </c>
      <c r="P7" s="198">
        <v>37.159999999999997</v>
      </c>
      <c r="Q7" s="198">
        <v>6.09</v>
      </c>
      <c r="R7" s="198">
        <v>12.55</v>
      </c>
      <c r="S7" s="198">
        <v>7.81</v>
      </c>
      <c r="T7" s="198">
        <v>0</v>
      </c>
      <c r="U7" s="198">
        <v>103.28</v>
      </c>
      <c r="V7" s="198">
        <v>3.45</v>
      </c>
      <c r="W7" s="198">
        <v>9.8800000000000008</v>
      </c>
      <c r="X7" s="198">
        <v>43.66</v>
      </c>
      <c r="Y7" s="198">
        <v>0</v>
      </c>
      <c r="Z7" s="198">
        <v>74.94</v>
      </c>
      <c r="AA7" s="198">
        <v>20.72</v>
      </c>
      <c r="AB7" s="198">
        <v>0</v>
      </c>
      <c r="AC7" s="198">
        <v>39.299999999999997</v>
      </c>
      <c r="AD7" s="198">
        <v>0</v>
      </c>
      <c r="AE7" s="198">
        <v>0</v>
      </c>
      <c r="AF7" s="198">
        <v>0</v>
      </c>
      <c r="AG7" s="198">
        <v>11.95</v>
      </c>
      <c r="AH7" s="198">
        <v>0</v>
      </c>
      <c r="AI7" s="198">
        <v>31.35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30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9.08</v>
      </c>
      <c r="L8" s="198">
        <v>558.02</v>
      </c>
      <c r="M8" s="198">
        <v>27.23</v>
      </c>
      <c r="N8" s="198">
        <v>34.950000000000003</v>
      </c>
      <c r="O8" s="198">
        <v>0</v>
      </c>
      <c r="P8" s="198">
        <v>37.159999999999997</v>
      </c>
      <c r="Q8" s="198">
        <v>6.09</v>
      </c>
      <c r="R8" s="198">
        <v>12.55</v>
      </c>
      <c r="S8" s="198">
        <v>7.81</v>
      </c>
      <c r="T8" s="198">
        <v>0</v>
      </c>
      <c r="U8" s="198">
        <v>103.28</v>
      </c>
      <c r="V8" s="198">
        <v>3.45</v>
      </c>
      <c r="W8" s="198">
        <v>9.8800000000000008</v>
      </c>
      <c r="X8" s="198">
        <v>43.66</v>
      </c>
      <c r="Y8" s="198">
        <v>0</v>
      </c>
      <c r="Z8" s="198">
        <v>74.94</v>
      </c>
      <c r="AA8" s="198">
        <v>20.72</v>
      </c>
      <c r="AB8" s="198">
        <v>0</v>
      </c>
      <c r="AC8" s="198">
        <v>39.299999999999997</v>
      </c>
      <c r="AD8" s="198">
        <v>0</v>
      </c>
      <c r="AE8" s="198">
        <v>0</v>
      </c>
      <c r="AF8" s="198">
        <v>0</v>
      </c>
      <c r="AG8" s="198">
        <v>11.95</v>
      </c>
      <c r="AH8" s="198">
        <v>0</v>
      </c>
      <c r="AI8" s="198">
        <v>31.35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30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9.08</v>
      </c>
      <c r="L9" s="198">
        <v>558.02</v>
      </c>
      <c r="M9" s="198">
        <v>27.23</v>
      </c>
      <c r="N9" s="198">
        <v>34.950000000000003</v>
      </c>
      <c r="O9" s="198">
        <v>0</v>
      </c>
      <c r="P9" s="198">
        <v>37.159999999999997</v>
      </c>
      <c r="Q9" s="198">
        <v>6.09</v>
      </c>
      <c r="R9" s="198">
        <v>12.55</v>
      </c>
      <c r="S9" s="198">
        <v>7.81</v>
      </c>
      <c r="T9" s="198">
        <v>0</v>
      </c>
      <c r="U9" s="198">
        <v>103.28</v>
      </c>
      <c r="V9" s="198">
        <v>3.45</v>
      </c>
      <c r="W9" s="198">
        <v>9.8800000000000008</v>
      </c>
      <c r="X9" s="198">
        <v>43.66</v>
      </c>
      <c r="Y9" s="198">
        <v>0</v>
      </c>
      <c r="Z9" s="198">
        <v>74.94</v>
      </c>
      <c r="AA9" s="198">
        <v>20.72</v>
      </c>
      <c r="AB9" s="198">
        <v>0</v>
      </c>
      <c r="AC9" s="198">
        <v>39.299999999999997</v>
      </c>
      <c r="AD9" s="198">
        <v>0</v>
      </c>
      <c r="AE9" s="198">
        <v>0</v>
      </c>
      <c r="AF9" s="198">
        <v>0</v>
      </c>
      <c r="AG9" s="198">
        <v>11.95</v>
      </c>
      <c r="AH9" s="198">
        <v>0</v>
      </c>
      <c r="AI9" s="198">
        <v>31.35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9.08</v>
      </c>
      <c r="L10" s="198">
        <v>558.02</v>
      </c>
      <c r="M10" s="198">
        <v>27.23</v>
      </c>
      <c r="N10" s="198">
        <v>34.950000000000003</v>
      </c>
      <c r="O10" s="198">
        <v>0</v>
      </c>
      <c r="P10" s="198">
        <v>37.159999999999997</v>
      </c>
      <c r="Q10" s="198">
        <v>6.09</v>
      </c>
      <c r="R10" s="198">
        <v>12.55</v>
      </c>
      <c r="S10" s="198">
        <v>7.81</v>
      </c>
      <c r="T10" s="198">
        <v>0</v>
      </c>
      <c r="U10" s="198">
        <v>103.28</v>
      </c>
      <c r="V10" s="198">
        <v>3.45</v>
      </c>
      <c r="W10" s="198">
        <v>9.8800000000000008</v>
      </c>
      <c r="X10" s="198">
        <v>43.66</v>
      </c>
      <c r="Y10" s="198">
        <v>0</v>
      </c>
      <c r="Z10" s="198">
        <v>74.94</v>
      </c>
      <c r="AA10" s="198">
        <v>20.72</v>
      </c>
      <c r="AB10" s="198">
        <v>0</v>
      </c>
      <c r="AC10" s="198">
        <v>39.299999999999997</v>
      </c>
      <c r="AD10" s="198">
        <v>0</v>
      </c>
      <c r="AE10" s="198">
        <v>0</v>
      </c>
      <c r="AF10" s="198">
        <v>0</v>
      </c>
      <c r="AG10" s="198">
        <v>11.95</v>
      </c>
      <c r="AH10" s="198">
        <v>0</v>
      </c>
      <c r="AI10" s="198">
        <v>31.35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9.08</v>
      </c>
      <c r="L11" s="198">
        <v>558.02</v>
      </c>
      <c r="M11" s="198">
        <v>27.23</v>
      </c>
      <c r="N11" s="198">
        <v>34.950000000000003</v>
      </c>
      <c r="O11" s="198">
        <v>0</v>
      </c>
      <c r="P11" s="198">
        <v>37.159999999999997</v>
      </c>
      <c r="Q11" s="198">
        <v>6.09</v>
      </c>
      <c r="R11" s="198">
        <v>12.55</v>
      </c>
      <c r="S11" s="198">
        <v>7.81</v>
      </c>
      <c r="T11" s="198">
        <v>0</v>
      </c>
      <c r="U11" s="198">
        <v>103.28</v>
      </c>
      <c r="V11" s="198">
        <v>3.45</v>
      </c>
      <c r="W11" s="198">
        <v>10.3</v>
      </c>
      <c r="X11" s="198">
        <v>43.66</v>
      </c>
      <c r="Y11" s="198">
        <v>0</v>
      </c>
      <c r="Z11" s="198">
        <v>74.94</v>
      </c>
      <c r="AA11" s="198">
        <v>20.72</v>
      </c>
      <c r="AB11" s="198">
        <v>0</v>
      </c>
      <c r="AC11" s="198">
        <v>39.299999999999997</v>
      </c>
      <c r="AD11" s="198">
        <v>0</v>
      </c>
      <c r="AE11" s="198">
        <v>0</v>
      </c>
      <c r="AF11" s="198">
        <v>0</v>
      </c>
      <c r="AG11" s="198">
        <v>11.95</v>
      </c>
      <c r="AH11" s="198">
        <v>0</v>
      </c>
      <c r="AI11" s="198">
        <v>31.35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9.08</v>
      </c>
      <c r="L12" s="198">
        <v>558.02</v>
      </c>
      <c r="M12" s="198">
        <v>27.23</v>
      </c>
      <c r="N12" s="198">
        <v>34.950000000000003</v>
      </c>
      <c r="O12" s="198">
        <v>0</v>
      </c>
      <c r="P12" s="198">
        <v>37.159999999999997</v>
      </c>
      <c r="Q12" s="198">
        <v>6.09</v>
      </c>
      <c r="R12" s="198">
        <v>12.55</v>
      </c>
      <c r="S12" s="198">
        <v>7.81</v>
      </c>
      <c r="T12" s="198">
        <v>0</v>
      </c>
      <c r="U12" s="198">
        <v>103.28</v>
      </c>
      <c r="V12" s="198">
        <v>3.45</v>
      </c>
      <c r="W12" s="198">
        <v>10.3</v>
      </c>
      <c r="X12" s="198">
        <v>43.66</v>
      </c>
      <c r="Y12" s="198">
        <v>0</v>
      </c>
      <c r="Z12" s="198">
        <v>74.94</v>
      </c>
      <c r="AA12" s="198">
        <v>20.72</v>
      </c>
      <c r="AB12" s="198">
        <v>0</v>
      </c>
      <c r="AC12" s="198">
        <v>39.299999999999997</v>
      </c>
      <c r="AD12" s="198">
        <v>0</v>
      </c>
      <c r="AE12" s="198">
        <v>0</v>
      </c>
      <c r="AF12" s="198">
        <v>0</v>
      </c>
      <c r="AG12" s="198">
        <v>11.95</v>
      </c>
      <c r="AH12" s="198">
        <v>0</v>
      </c>
      <c r="AI12" s="198">
        <v>31.35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9.08</v>
      </c>
      <c r="L13" s="198">
        <v>558.02</v>
      </c>
      <c r="M13" s="198">
        <v>27.23</v>
      </c>
      <c r="N13" s="198">
        <v>34.950000000000003</v>
      </c>
      <c r="O13" s="198">
        <v>0</v>
      </c>
      <c r="P13" s="198">
        <v>37.159999999999997</v>
      </c>
      <c r="Q13" s="198">
        <v>6.09</v>
      </c>
      <c r="R13" s="198">
        <v>12.55</v>
      </c>
      <c r="S13" s="198">
        <v>7.81</v>
      </c>
      <c r="T13" s="198">
        <v>0</v>
      </c>
      <c r="U13" s="198">
        <v>103.28</v>
      </c>
      <c r="V13" s="198">
        <v>3.45</v>
      </c>
      <c r="W13" s="198">
        <v>10.3</v>
      </c>
      <c r="X13" s="198">
        <v>43.66</v>
      </c>
      <c r="Y13" s="198">
        <v>0</v>
      </c>
      <c r="Z13" s="198">
        <v>74.94</v>
      </c>
      <c r="AA13" s="198">
        <v>20.72</v>
      </c>
      <c r="AB13" s="198">
        <v>0</v>
      </c>
      <c r="AC13" s="198">
        <v>39.869999999999997</v>
      </c>
      <c r="AD13" s="198">
        <v>0</v>
      </c>
      <c r="AE13" s="198">
        <v>0</v>
      </c>
      <c r="AF13" s="198">
        <v>0</v>
      </c>
      <c r="AG13" s="198">
        <v>11.95</v>
      </c>
      <c r="AH13" s="198">
        <v>0</v>
      </c>
      <c r="AI13" s="198">
        <v>31.35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9.08</v>
      </c>
      <c r="L14" s="198">
        <v>558.02</v>
      </c>
      <c r="M14" s="198">
        <v>27.23</v>
      </c>
      <c r="N14" s="198">
        <v>34.950000000000003</v>
      </c>
      <c r="O14" s="198">
        <v>0</v>
      </c>
      <c r="P14" s="198">
        <v>37.159999999999997</v>
      </c>
      <c r="Q14" s="198">
        <v>6.09</v>
      </c>
      <c r="R14" s="198">
        <v>12.55</v>
      </c>
      <c r="S14" s="198">
        <v>7.81</v>
      </c>
      <c r="T14" s="198">
        <v>0</v>
      </c>
      <c r="U14" s="198">
        <v>103.28</v>
      </c>
      <c r="V14" s="198">
        <v>3.45</v>
      </c>
      <c r="W14" s="198">
        <v>10.3</v>
      </c>
      <c r="X14" s="198">
        <v>43.66</v>
      </c>
      <c r="Y14" s="198">
        <v>0</v>
      </c>
      <c r="Z14" s="198">
        <v>74.94</v>
      </c>
      <c r="AA14" s="198">
        <v>20.72</v>
      </c>
      <c r="AB14" s="198">
        <v>0</v>
      </c>
      <c r="AC14" s="198">
        <v>39.869999999999997</v>
      </c>
      <c r="AD14" s="198">
        <v>0</v>
      </c>
      <c r="AE14" s="198">
        <v>0</v>
      </c>
      <c r="AF14" s="198">
        <v>0</v>
      </c>
      <c r="AG14" s="198">
        <v>11.95</v>
      </c>
      <c r="AH14" s="198">
        <v>0</v>
      </c>
      <c r="AI14" s="198">
        <v>31.35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9.08</v>
      </c>
      <c r="L15" s="198">
        <v>558.02</v>
      </c>
      <c r="M15" s="198">
        <v>27.23</v>
      </c>
      <c r="N15" s="198">
        <v>34.950000000000003</v>
      </c>
      <c r="O15" s="198">
        <v>0</v>
      </c>
      <c r="P15" s="198">
        <v>37.159999999999997</v>
      </c>
      <c r="Q15" s="198">
        <v>6.09</v>
      </c>
      <c r="R15" s="198">
        <v>12.55</v>
      </c>
      <c r="S15" s="198">
        <v>7.81</v>
      </c>
      <c r="T15" s="198">
        <v>0</v>
      </c>
      <c r="U15" s="198">
        <v>103.28</v>
      </c>
      <c r="V15" s="198">
        <v>3.45</v>
      </c>
      <c r="W15" s="198">
        <v>10.3</v>
      </c>
      <c r="X15" s="198">
        <v>43.66</v>
      </c>
      <c r="Y15" s="198">
        <v>0</v>
      </c>
      <c r="Z15" s="198">
        <v>74.94</v>
      </c>
      <c r="AA15" s="198">
        <v>20.72</v>
      </c>
      <c r="AB15" s="198">
        <v>0</v>
      </c>
      <c r="AC15" s="198">
        <v>39.869999999999997</v>
      </c>
      <c r="AD15" s="198">
        <v>0</v>
      </c>
      <c r="AE15" s="198">
        <v>0</v>
      </c>
      <c r="AF15" s="198">
        <v>0</v>
      </c>
      <c r="AG15" s="198">
        <v>11.95</v>
      </c>
      <c r="AH15" s="198">
        <v>0</v>
      </c>
      <c r="AI15" s="198">
        <v>31.35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9.08</v>
      </c>
      <c r="L16" s="198">
        <v>558.02</v>
      </c>
      <c r="M16" s="198">
        <v>27.23</v>
      </c>
      <c r="N16" s="198">
        <v>34.950000000000003</v>
      </c>
      <c r="O16" s="198">
        <v>0</v>
      </c>
      <c r="P16" s="198">
        <v>37.159999999999997</v>
      </c>
      <c r="Q16" s="198">
        <v>6.09</v>
      </c>
      <c r="R16" s="198">
        <v>12.55</v>
      </c>
      <c r="S16" s="198">
        <v>7.81</v>
      </c>
      <c r="T16" s="198">
        <v>0</v>
      </c>
      <c r="U16" s="198">
        <v>103.28</v>
      </c>
      <c r="V16" s="198">
        <v>3.45</v>
      </c>
      <c r="W16" s="198">
        <v>10.3</v>
      </c>
      <c r="X16" s="198">
        <v>43.66</v>
      </c>
      <c r="Y16" s="198">
        <v>0</v>
      </c>
      <c r="Z16" s="198">
        <v>74.94</v>
      </c>
      <c r="AA16" s="198">
        <v>20.72</v>
      </c>
      <c r="AB16" s="198">
        <v>0</v>
      </c>
      <c r="AC16" s="198">
        <v>39.869999999999997</v>
      </c>
      <c r="AD16" s="198">
        <v>0</v>
      </c>
      <c r="AE16" s="198">
        <v>0</v>
      </c>
      <c r="AF16" s="198">
        <v>0</v>
      </c>
      <c r="AG16" s="198">
        <v>11.95</v>
      </c>
      <c r="AH16" s="198">
        <v>0</v>
      </c>
      <c r="AI16" s="198">
        <v>31.35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9.08</v>
      </c>
      <c r="L17" s="198">
        <v>558.02</v>
      </c>
      <c r="M17" s="198">
        <v>27.23</v>
      </c>
      <c r="N17" s="198">
        <v>34.950000000000003</v>
      </c>
      <c r="O17" s="198">
        <v>0</v>
      </c>
      <c r="P17" s="198">
        <v>37.159999999999997</v>
      </c>
      <c r="Q17" s="198">
        <v>6.09</v>
      </c>
      <c r="R17" s="198">
        <v>12.55</v>
      </c>
      <c r="S17" s="198">
        <v>7.81</v>
      </c>
      <c r="T17" s="198">
        <v>0</v>
      </c>
      <c r="U17" s="198">
        <v>103.28</v>
      </c>
      <c r="V17" s="198">
        <v>3.45</v>
      </c>
      <c r="W17" s="198">
        <v>10.3</v>
      </c>
      <c r="X17" s="198">
        <v>43.66</v>
      </c>
      <c r="Y17" s="198">
        <v>0</v>
      </c>
      <c r="Z17" s="198">
        <v>74.94</v>
      </c>
      <c r="AA17" s="198">
        <v>20.72</v>
      </c>
      <c r="AB17" s="198">
        <v>0</v>
      </c>
      <c r="AC17" s="198">
        <v>39.869999999999997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31.35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9.08</v>
      </c>
      <c r="L18" s="198">
        <v>558.02</v>
      </c>
      <c r="M18" s="198">
        <v>27.23</v>
      </c>
      <c r="N18" s="198">
        <v>34.950000000000003</v>
      </c>
      <c r="O18" s="198">
        <v>0</v>
      </c>
      <c r="P18" s="198">
        <v>37.159999999999997</v>
      </c>
      <c r="Q18" s="198">
        <v>6.09</v>
      </c>
      <c r="R18" s="198">
        <v>12.55</v>
      </c>
      <c r="S18" s="198">
        <v>7.81</v>
      </c>
      <c r="T18" s="198">
        <v>0</v>
      </c>
      <c r="U18" s="198">
        <v>103.28</v>
      </c>
      <c r="V18" s="198">
        <v>3.45</v>
      </c>
      <c r="W18" s="198">
        <v>10.3</v>
      </c>
      <c r="X18" s="198">
        <v>43.66</v>
      </c>
      <c r="Y18" s="198">
        <v>0</v>
      </c>
      <c r="Z18" s="198">
        <v>74.94</v>
      </c>
      <c r="AA18" s="198">
        <v>20.72</v>
      </c>
      <c r="AB18" s="198">
        <v>0</v>
      </c>
      <c r="AC18" s="198">
        <v>39.76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31.35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9.08</v>
      </c>
      <c r="L19" s="198">
        <v>558.02</v>
      </c>
      <c r="M19" s="198">
        <v>27.23</v>
      </c>
      <c r="N19" s="198">
        <v>34.950000000000003</v>
      </c>
      <c r="O19" s="198">
        <v>0</v>
      </c>
      <c r="P19" s="198">
        <v>37.159999999999997</v>
      </c>
      <c r="Q19" s="198">
        <v>6.09</v>
      </c>
      <c r="R19" s="198">
        <v>12.55</v>
      </c>
      <c r="S19" s="198">
        <v>7.81</v>
      </c>
      <c r="T19" s="198">
        <v>0</v>
      </c>
      <c r="U19" s="198">
        <v>103.28</v>
      </c>
      <c r="V19" s="198">
        <v>3.45</v>
      </c>
      <c r="W19" s="198">
        <v>10.3</v>
      </c>
      <c r="X19" s="198">
        <v>43.66</v>
      </c>
      <c r="Y19" s="198">
        <v>0</v>
      </c>
      <c r="Z19" s="198">
        <v>74.94</v>
      </c>
      <c r="AA19" s="198">
        <v>20.72</v>
      </c>
      <c r="AB19" s="198">
        <v>0</v>
      </c>
      <c r="AC19" s="198">
        <v>39.76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31.35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9.08</v>
      </c>
      <c r="L20" s="198">
        <v>558.02</v>
      </c>
      <c r="M20" s="198">
        <v>27.23</v>
      </c>
      <c r="N20" s="198">
        <v>34.950000000000003</v>
      </c>
      <c r="O20" s="198">
        <v>0</v>
      </c>
      <c r="P20" s="198">
        <v>37.159999999999997</v>
      </c>
      <c r="Q20" s="198">
        <v>6.09</v>
      </c>
      <c r="R20" s="198">
        <v>12.55</v>
      </c>
      <c r="S20" s="198">
        <v>7.81</v>
      </c>
      <c r="T20" s="198">
        <v>0</v>
      </c>
      <c r="U20" s="198">
        <v>103.28</v>
      </c>
      <c r="V20" s="198">
        <v>3.45</v>
      </c>
      <c r="W20" s="198">
        <v>10.3</v>
      </c>
      <c r="X20" s="198">
        <v>43.66</v>
      </c>
      <c r="Y20" s="198">
        <v>0</v>
      </c>
      <c r="Z20" s="198">
        <v>74.94</v>
      </c>
      <c r="AA20" s="198">
        <v>20.72</v>
      </c>
      <c r="AB20" s="198">
        <v>0</v>
      </c>
      <c r="AC20" s="198">
        <v>39.76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31.35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9.08</v>
      </c>
      <c r="L21" s="198">
        <v>558.02</v>
      </c>
      <c r="M21" s="198">
        <v>27.23</v>
      </c>
      <c r="N21" s="198">
        <v>34.950000000000003</v>
      </c>
      <c r="O21" s="198">
        <v>0</v>
      </c>
      <c r="P21" s="198">
        <v>37.159999999999997</v>
      </c>
      <c r="Q21" s="198">
        <v>6.09</v>
      </c>
      <c r="R21" s="198">
        <v>12.55</v>
      </c>
      <c r="S21" s="198">
        <v>7.81</v>
      </c>
      <c r="T21" s="198">
        <v>0</v>
      </c>
      <c r="U21" s="198">
        <v>103.28</v>
      </c>
      <c r="V21" s="198">
        <v>3.45</v>
      </c>
      <c r="W21" s="198">
        <v>10.3</v>
      </c>
      <c r="X21" s="198">
        <v>43.66</v>
      </c>
      <c r="Y21" s="198">
        <v>0</v>
      </c>
      <c r="Z21" s="198">
        <v>74.94</v>
      </c>
      <c r="AA21" s="198">
        <v>20.72</v>
      </c>
      <c r="AB21" s="198">
        <v>0</v>
      </c>
      <c r="AC21" s="198">
        <v>39.76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31.35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9.08</v>
      </c>
      <c r="L22" s="198">
        <v>558.02</v>
      </c>
      <c r="M22" s="198">
        <v>27.23</v>
      </c>
      <c r="N22" s="198">
        <v>34.950000000000003</v>
      </c>
      <c r="O22" s="198">
        <v>0</v>
      </c>
      <c r="P22" s="198">
        <v>37.159999999999997</v>
      </c>
      <c r="Q22" s="198">
        <v>6.09</v>
      </c>
      <c r="R22" s="198">
        <v>12.55</v>
      </c>
      <c r="S22" s="198">
        <v>7.81</v>
      </c>
      <c r="T22" s="198">
        <v>0</v>
      </c>
      <c r="U22" s="198">
        <v>103.28</v>
      </c>
      <c r="V22" s="198">
        <v>3.45</v>
      </c>
      <c r="W22" s="198">
        <v>10.3</v>
      </c>
      <c r="X22" s="198">
        <v>43.66</v>
      </c>
      <c r="Y22" s="198">
        <v>0</v>
      </c>
      <c r="Z22" s="198">
        <v>74.94</v>
      </c>
      <c r="AA22" s="198">
        <v>20.72</v>
      </c>
      <c r="AB22" s="198">
        <v>0</v>
      </c>
      <c r="AC22" s="198">
        <v>39.76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31.35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9.08</v>
      </c>
      <c r="L23" s="198">
        <v>558.02</v>
      </c>
      <c r="M23" s="198">
        <v>27.23</v>
      </c>
      <c r="N23" s="198">
        <v>34.950000000000003</v>
      </c>
      <c r="O23" s="198">
        <v>0</v>
      </c>
      <c r="P23" s="198">
        <v>37.159999999999997</v>
      </c>
      <c r="Q23" s="198">
        <v>6.09</v>
      </c>
      <c r="R23" s="198">
        <v>12.55</v>
      </c>
      <c r="S23" s="198">
        <v>7.81</v>
      </c>
      <c r="T23" s="198">
        <v>0</v>
      </c>
      <c r="U23" s="198">
        <v>103.28</v>
      </c>
      <c r="V23" s="198">
        <v>3.45</v>
      </c>
      <c r="W23" s="198">
        <v>10.3</v>
      </c>
      <c r="X23" s="198">
        <v>43.66</v>
      </c>
      <c r="Y23" s="198">
        <v>0</v>
      </c>
      <c r="Z23" s="198">
        <v>74.94</v>
      </c>
      <c r="AA23" s="198">
        <v>20.72</v>
      </c>
      <c r="AB23" s="198">
        <v>0</v>
      </c>
      <c r="AC23" s="198">
        <v>39.76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31.35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9.08</v>
      </c>
      <c r="L24" s="198">
        <v>558.02</v>
      </c>
      <c r="M24" s="198">
        <v>27.23</v>
      </c>
      <c r="N24" s="198">
        <v>34.950000000000003</v>
      </c>
      <c r="O24" s="198">
        <v>0</v>
      </c>
      <c r="P24" s="198">
        <v>37.159999999999997</v>
      </c>
      <c r="Q24" s="198">
        <v>6.09</v>
      </c>
      <c r="R24" s="198">
        <v>12.55</v>
      </c>
      <c r="S24" s="198">
        <v>7.81</v>
      </c>
      <c r="T24" s="198">
        <v>0</v>
      </c>
      <c r="U24" s="198">
        <v>103.28</v>
      </c>
      <c r="V24" s="198">
        <v>3.45</v>
      </c>
      <c r="W24" s="198">
        <v>10.3</v>
      </c>
      <c r="X24" s="198">
        <v>43.66</v>
      </c>
      <c r="Y24" s="198">
        <v>0</v>
      </c>
      <c r="Z24" s="198">
        <v>74.94</v>
      </c>
      <c r="AA24" s="198">
        <v>20.72</v>
      </c>
      <c r="AB24" s="198">
        <v>0</v>
      </c>
      <c r="AC24" s="198">
        <v>39.76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31.35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9.08</v>
      </c>
      <c r="L25" s="198">
        <v>558.02</v>
      </c>
      <c r="M25" s="198">
        <v>27.23</v>
      </c>
      <c r="N25" s="198">
        <v>34.950000000000003</v>
      </c>
      <c r="O25" s="198">
        <v>0</v>
      </c>
      <c r="P25" s="198">
        <v>37.159999999999997</v>
      </c>
      <c r="Q25" s="198">
        <v>6.09</v>
      </c>
      <c r="R25" s="198">
        <v>12.55</v>
      </c>
      <c r="S25" s="198">
        <v>7.81</v>
      </c>
      <c r="T25" s="198">
        <v>0</v>
      </c>
      <c r="U25" s="198">
        <v>103.28</v>
      </c>
      <c r="V25" s="198">
        <v>3.45</v>
      </c>
      <c r="W25" s="198">
        <v>10.3</v>
      </c>
      <c r="X25" s="198">
        <v>43.66</v>
      </c>
      <c r="Y25" s="198">
        <v>0</v>
      </c>
      <c r="Z25" s="198">
        <v>74.94</v>
      </c>
      <c r="AA25" s="198">
        <v>20.72</v>
      </c>
      <c r="AB25" s="198">
        <v>0</v>
      </c>
      <c r="AC25" s="198">
        <v>39.76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31.35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9.08</v>
      </c>
      <c r="L26" s="198">
        <v>558.02</v>
      </c>
      <c r="M26" s="198">
        <v>27.23</v>
      </c>
      <c r="N26" s="198">
        <v>34.950000000000003</v>
      </c>
      <c r="O26" s="198">
        <v>0</v>
      </c>
      <c r="P26" s="198">
        <v>37.159999999999997</v>
      </c>
      <c r="Q26" s="198">
        <v>6.09</v>
      </c>
      <c r="R26" s="198">
        <v>12.55</v>
      </c>
      <c r="S26" s="198">
        <v>7.81</v>
      </c>
      <c r="T26" s="198">
        <v>0</v>
      </c>
      <c r="U26" s="198">
        <v>103.28</v>
      </c>
      <c r="V26" s="198">
        <v>3.45</v>
      </c>
      <c r="W26" s="198">
        <v>10.3</v>
      </c>
      <c r="X26" s="198">
        <v>43.66</v>
      </c>
      <c r="Y26" s="198">
        <v>0</v>
      </c>
      <c r="Z26" s="198">
        <v>74.94</v>
      </c>
      <c r="AA26" s="198">
        <v>20.72</v>
      </c>
      <c r="AB26" s="198">
        <v>0</v>
      </c>
      <c r="AC26" s="198">
        <v>39.76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31.35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9.08</v>
      </c>
      <c r="L27" s="198">
        <v>558.02</v>
      </c>
      <c r="M27" s="198">
        <v>27.23</v>
      </c>
      <c r="N27" s="198">
        <v>34.950000000000003</v>
      </c>
      <c r="O27" s="198">
        <v>0</v>
      </c>
      <c r="P27" s="198">
        <v>37.159999999999997</v>
      </c>
      <c r="Q27" s="198">
        <v>6.09</v>
      </c>
      <c r="R27" s="198">
        <v>12.55</v>
      </c>
      <c r="S27" s="198">
        <v>7.81</v>
      </c>
      <c r="T27" s="198">
        <v>0</v>
      </c>
      <c r="U27" s="198">
        <v>103.28</v>
      </c>
      <c r="V27" s="198">
        <v>3.45</v>
      </c>
      <c r="W27" s="198">
        <v>10.3</v>
      </c>
      <c r="X27" s="198">
        <v>43.66</v>
      </c>
      <c r="Y27" s="198">
        <v>0</v>
      </c>
      <c r="Z27" s="198">
        <v>74.94</v>
      </c>
      <c r="AA27" s="198">
        <v>20.72</v>
      </c>
      <c r="AB27" s="198">
        <v>0</v>
      </c>
      <c r="AC27" s="198">
        <v>39.76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31.35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9.08</v>
      </c>
      <c r="L28" s="198">
        <v>558.02</v>
      </c>
      <c r="M28" s="198">
        <v>27.23</v>
      </c>
      <c r="N28" s="198">
        <v>34.950000000000003</v>
      </c>
      <c r="O28" s="198">
        <v>0</v>
      </c>
      <c r="P28" s="198">
        <v>37.159999999999997</v>
      </c>
      <c r="Q28" s="198">
        <v>6.09</v>
      </c>
      <c r="R28" s="198">
        <v>12.55</v>
      </c>
      <c r="S28" s="198">
        <v>7.81</v>
      </c>
      <c r="T28" s="198">
        <v>0</v>
      </c>
      <c r="U28" s="198">
        <v>103.28</v>
      </c>
      <c r="V28" s="198">
        <v>3.45</v>
      </c>
      <c r="W28" s="198">
        <v>10.3</v>
      </c>
      <c r="X28" s="198">
        <v>43.66</v>
      </c>
      <c r="Y28" s="198">
        <v>0</v>
      </c>
      <c r="Z28" s="198">
        <v>74.94</v>
      </c>
      <c r="AA28" s="198">
        <v>20.72</v>
      </c>
      <c r="AB28" s="198">
        <v>0</v>
      </c>
      <c r="AC28" s="198">
        <v>39.76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31.35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30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9.08</v>
      </c>
      <c r="L29" s="198">
        <v>558.02</v>
      </c>
      <c r="M29" s="198">
        <v>27.23</v>
      </c>
      <c r="N29" s="198">
        <v>34.950000000000003</v>
      </c>
      <c r="O29" s="198">
        <v>0</v>
      </c>
      <c r="P29" s="198">
        <v>37.159999999999997</v>
      </c>
      <c r="Q29" s="198">
        <v>6.09</v>
      </c>
      <c r="R29" s="198">
        <v>12.55</v>
      </c>
      <c r="S29" s="198">
        <v>7.81</v>
      </c>
      <c r="T29" s="198">
        <v>0</v>
      </c>
      <c r="U29" s="198">
        <v>103.28</v>
      </c>
      <c r="V29" s="198">
        <v>3.45</v>
      </c>
      <c r="W29" s="198">
        <v>10.3</v>
      </c>
      <c r="X29" s="198">
        <v>43.66</v>
      </c>
      <c r="Y29" s="198">
        <v>0</v>
      </c>
      <c r="Z29" s="198">
        <v>74.94</v>
      </c>
      <c r="AA29" s="198">
        <v>20.72</v>
      </c>
      <c r="AB29" s="198">
        <v>0</v>
      </c>
      <c r="AC29" s="198">
        <v>39.76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31.35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29</v>
      </c>
      <c r="AP29" s="198">
        <v>0</v>
      </c>
      <c r="AQ29" s="198">
        <v>3.35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9.08</v>
      </c>
      <c r="L30" s="198">
        <v>558.02</v>
      </c>
      <c r="M30" s="198">
        <v>27.23</v>
      </c>
      <c r="N30" s="198">
        <v>34.950000000000003</v>
      </c>
      <c r="O30" s="198">
        <v>0</v>
      </c>
      <c r="P30" s="198">
        <v>37.159999999999997</v>
      </c>
      <c r="Q30" s="198">
        <v>6.09</v>
      </c>
      <c r="R30" s="198">
        <v>12.55</v>
      </c>
      <c r="S30" s="198">
        <v>7.81</v>
      </c>
      <c r="T30" s="198">
        <v>0</v>
      </c>
      <c r="U30" s="198">
        <v>103.28</v>
      </c>
      <c r="V30" s="198">
        <v>3.45</v>
      </c>
      <c r="W30" s="198">
        <v>10.3</v>
      </c>
      <c r="X30" s="198">
        <v>43.66</v>
      </c>
      <c r="Y30" s="198">
        <v>0</v>
      </c>
      <c r="Z30" s="198">
        <v>74.94</v>
      </c>
      <c r="AA30" s="198">
        <v>20.72</v>
      </c>
      <c r="AB30" s="198">
        <v>0</v>
      </c>
      <c r="AC30" s="198">
        <v>39.76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31.35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28.06</v>
      </c>
      <c r="AP30" s="198">
        <v>0</v>
      </c>
      <c r="AQ30" s="198">
        <v>8.25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9.08</v>
      </c>
      <c r="L31" s="198">
        <v>558.02</v>
      </c>
      <c r="M31" s="198">
        <v>27.23</v>
      </c>
      <c r="N31" s="198">
        <v>34.950000000000003</v>
      </c>
      <c r="O31" s="198">
        <v>0</v>
      </c>
      <c r="P31" s="198">
        <v>37.159999999999997</v>
      </c>
      <c r="Q31" s="198">
        <v>6.09</v>
      </c>
      <c r="R31" s="198">
        <v>12.55</v>
      </c>
      <c r="S31" s="198">
        <v>7.81</v>
      </c>
      <c r="T31" s="198">
        <v>0</v>
      </c>
      <c r="U31" s="198">
        <v>103.28</v>
      </c>
      <c r="V31" s="198">
        <v>3.45</v>
      </c>
      <c r="W31" s="198">
        <v>10.3</v>
      </c>
      <c r="X31" s="198">
        <v>43.66</v>
      </c>
      <c r="Y31" s="198">
        <v>0</v>
      </c>
      <c r="Z31" s="198">
        <v>74.94</v>
      </c>
      <c r="AA31" s="198">
        <v>20.72</v>
      </c>
      <c r="AB31" s="198">
        <v>0</v>
      </c>
      <c r="AC31" s="198">
        <v>39.67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32.15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27.62</v>
      </c>
      <c r="AP31" s="198">
        <v>0</v>
      </c>
      <c r="AQ31" s="198">
        <v>13.33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9.08</v>
      </c>
      <c r="L32" s="198">
        <v>558.02</v>
      </c>
      <c r="M32" s="198">
        <v>27.23</v>
      </c>
      <c r="N32" s="198">
        <v>34.950000000000003</v>
      </c>
      <c r="O32" s="198">
        <v>0</v>
      </c>
      <c r="P32" s="198">
        <v>37.159999999999997</v>
      </c>
      <c r="Q32" s="198">
        <v>6.09</v>
      </c>
      <c r="R32" s="198">
        <v>12.55</v>
      </c>
      <c r="S32" s="198">
        <v>7.81</v>
      </c>
      <c r="T32" s="198">
        <v>0</v>
      </c>
      <c r="U32" s="198">
        <v>103.28</v>
      </c>
      <c r="V32" s="198">
        <v>3.45</v>
      </c>
      <c r="W32" s="198">
        <v>10.3</v>
      </c>
      <c r="X32" s="198">
        <v>43.66</v>
      </c>
      <c r="Y32" s="198">
        <v>0</v>
      </c>
      <c r="Z32" s="198">
        <v>74.94</v>
      </c>
      <c r="AA32" s="198">
        <v>20.72</v>
      </c>
      <c r="AB32" s="198">
        <v>0</v>
      </c>
      <c r="AC32" s="198">
        <v>39.67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32.15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28.52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9.08</v>
      </c>
      <c r="L33" s="198">
        <v>558.02</v>
      </c>
      <c r="M33" s="198">
        <v>27.23</v>
      </c>
      <c r="N33" s="198">
        <v>34.950000000000003</v>
      </c>
      <c r="O33" s="198">
        <v>0</v>
      </c>
      <c r="P33" s="198">
        <v>37.159999999999997</v>
      </c>
      <c r="Q33" s="198">
        <v>6.09</v>
      </c>
      <c r="R33" s="198">
        <v>12.55</v>
      </c>
      <c r="S33" s="198">
        <v>7.81</v>
      </c>
      <c r="T33" s="198">
        <v>0</v>
      </c>
      <c r="U33" s="198">
        <v>103.28</v>
      </c>
      <c r="V33" s="198">
        <v>3.45</v>
      </c>
      <c r="W33" s="198">
        <v>10.3</v>
      </c>
      <c r="X33" s="198">
        <v>43.66</v>
      </c>
      <c r="Y33" s="198">
        <v>0</v>
      </c>
      <c r="Z33" s="198">
        <v>74.94</v>
      </c>
      <c r="AA33" s="198">
        <v>20.72</v>
      </c>
      <c r="AB33" s="198">
        <v>0</v>
      </c>
      <c r="AC33" s="198">
        <v>39.67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32.15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9.08</v>
      </c>
      <c r="L34" s="198">
        <v>558.02</v>
      </c>
      <c r="M34" s="198">
        <v>27.23</v>
      </c>
      <c r="N34" s="198">
        <v>34.950000000000003</v>
      </c>
      <c r="O34" s="198">
        <v>0</v>
      </c>
      <c r="P34" s="198">
        <v>37.159999999999997</v>
      </c>
      <c r="Q34" s="198">
        <v>6.09</v>
      </c>
      <c r="R34" s="198">
        <v>12.55</v>
      </c>
      <c r="S34" s="198">
        <v>7.81</v>
      </c>
      <c r="T34" s="198">
        <v>0</v>
      </c>
      <c r="U34" s="198">
        <v>103.28</v>
      </c>
      <c r="V34" s="198">
        <v>3.45</v>
      </c>
      <c r="W34" s="198">
        <v>10.3</v>
      </c>
      <c r="X34" s="198">
        <v>43.66</v>
      </c>
      <c r="Y34" s="198">
        <v>0</v>
      </c>
      <c r="Z34" s="198">
        <v>74.94</v>
      </c>
      <c r="AA34" s="198">
        <v>20.72</v>
      </c>
      <c r="AB34" s="198">
        <v>0</v>
      </c>
      <c r="AC34" s="198">
        <v>39.67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32.15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9.08</v>
      </c>
      <c r="L35" s="198">
        <v>558.02</v>
      </c>
      <c r="M35" s="198">
        <v>27.23</v>
      </c>
      <c r="N35" s="198">
        <v>34.950000000000003</v>
      </c>
      <c r="O35" s="198">
        <v>0</v>
      </c>
      <c r="P35" s="198">
        <v>37.159999999999997</v>
      </c>
      <c r="Q35" s="198">
        <v>6.09</v>
      </c>
      <c r="R35" s="198">
        <v>12.55</v>
      </c>
      <c r="S35" s="198">
        <v>7.81</v>
      </c>
      <c r="T35" s="198">
        <v>0</v>
      </c>
      <c r="U35" s="198">
        <v>103.28</v>
      </c>
      <c r="V35" s="198">
        <v>3.45</v>
      </c>
      <c r="W35" s="198">
        <v>10.3</v>
      </c>
      <c r="X35" s="198">
        <v>43.66</v>
      </c>
      <c r="Y35" s="198">
        <v>0</v>
      </c>
      <c r="Z35" s="198">
        <v>74.94</v>
      </c>
      <c r="AA35" s="198">
        <v>20.72</v>
      </c>
      <c r="AB35" s="198">
        <v>0</v>
      </c>
      <c r="AC35" s="198">
        <v>39.67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32.15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9.08</v>
      </c>
      <c r="L36" s="198">
        <v>558.02</v>
      </c>
      <c r="M36" s="198">
        <v>27.23</v>
      </c>
      <c r="N36" s="198">
        <v>34.950000000000003</v>
      </c>
      <c r="O36" s="198">
        <v>0</v>
      </c>
      <c r="P36" s="198">
        <v>37.159999999999997</v>
      </c>
      <c r="Q36" s="198">
        <v>6.09</v>
      </c>
      <c r="R36" s="198">
        <v>12.55</v>
      </c>
      <c r="S36" s="198">
        <v>7.81</v>
      </c>
      <c r="T36" s="198">
        <v>0</v>
      </c>
      <c r="U36" s="198">
        <v>103.28</v>
      </c>
      <c r="V36" s="198">
        <v>3.45</v>
      </c>
      <c r="W36" s="198">
        <v>10.3</v>
      </c>
      <c r="X36" s="198">
        <v>43.66</v>
      </c>
      <c r="Y36" s="198">
        <v>0</v>
      </c>
      <c r="Z36" s="198">
        <v>74.94</v>
      </c>
      <c r="AA36" s="198">
        <v>20.72</v>
      </c>
      <c r="AB36" s="198">
        <v>0</v>
      </c>
      <c r="AC36" s="198">
        <v>39.67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32.15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9.08</v>
      </c>
      <c r="L37" s="198">
        <v>558.02</v>
      </c>
      <c r="M37" s="198">
        <v>27.23</v>
      </c>
      <c r="N37" s="198">
        <v>34.950000000000003</v>
      </c>
      <c r="O37" s="198">
        <v>0</v>
      </c>
      <c r="P37" s="198">
        <v>37.159999999999997</v>
      </c>
      <c r="Q37" s="198">
        <v>6.09</v>
      </c>
      <c r="R37" s="198">
        <v>12.55</v>
      </c>
      <c r="S37" s="198">
        <v>7.81</v>
      </c>
      <c r="T37" s="198">
        <v>0</v>
      </c>
      <c r="U37" s="198">
        <v>103.28</v>
      </c>
      <c r="V37" s="198">
        <v>3.45</v>
      </c>
      <c r="W37" s="198">
        <v>10.3</v>
      </c>
      <c r="X37" s="198">
        <v>43.66</v>
      </c>
      <c r="Y37" s="198">
        <v>0</v>
      </c>
      <c r="Z37" s="198">
        <v>74.94</v>
      </c>
      <c r="AA37" s="198">
        <v>20.72</v>
      </c>
      <c r="AB37" s="198">
        <v>0</v>
      </c>
      <c r="AC37" s="198">
        <v>39.67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32.15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9.08</v>
      </c>
      <c r="L38" s="198">
        <v>558.02</v>
      </c>
      <c r="M38" s="198">
        <v>27.23</v>
      </c>
      <c r="N38" s="198">
        <v>34.950000000000003</v>
      </c>
      <c r="O38" s="198">
        <v>0</v>
      </c>
      <c r="P38" s="198">
        <v>37.159999999999997</v>
      </c>
      <c r="Q38" s="198">
        <v>6.09</v>
      </c>
      <c r="R38" s="198">
        <v>12.55</v>
      </c>
      <c r="S38" s="198">
        <v>7.81</v>
      </c>
      <c r="T38" s="198">
        <v>0</v>
      </c>
      <c r="U38" s="198">
        <v>103.28</v>
      </c>
      <c r="V38" s="198">
        <v>3.45</v>
      </c>
      <c r="W38" s="198">
        <v>10.3</v>
      </c>
      <c r="X38" s="198">
        <v>43.66</v>
      </c>
      <c r="Y38" s="198">
        <v>0</v>
      </c>
      <c r="Z38" s="198">
        <v>74.94</v>
      </c>
      <c r="AA38" s="198">
        <v>20.72</v>
      </c>
      <c r="AB38" s="198">
        <v>0</v>
      </c>
      <c r="AC38" s="198">
        <v>39.67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32.15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9.08</v>
      </c>
      <c r="L39" s="198">
        <v>558.02</v>
      </c>
      <c r="M39" s="198">
        <v>27.23</v>
      </c>
      <c r="N39" s="198">
        <v>34.950000000000003</v>
      </c>
      <c r="O39" s="198">
        <v>0</v>
      </c>
      <c r="P39" s="198">
        <v>37.159999999999997</v>
      </c>
      <c r="Q39" s="198">
        <v>6.09</v>
      </c>
      <c r="R39" s="198">
        <v>12.55</v>
      </c>
      <c r="S39" s="198">
        <v>7.81</v>
      </c>
      <c r="T39" s="198">
        <v>0</v>
      </c>
      <c r="U39" s="198">
        <v>103.28</v>
      </c>
      <c r="V39" s="198">
        <v>3.45</v>
      </c>
      <c r="W39" s="198">
        <v>10.3</v>
      </c>
      <c r="X39" s="198">
        <v>43.66</v>
      </c>
      <c r="Y39" s="198">
        <v>0</v>
      </c>
      <c r="Z39" s="198">
        <v>74.94</v>
      </c>
      <c r="AA39" s="198">
        <v>20.72</v>
      </c>
      <c r="AB39" s="198">
        <v>0</v>
      </c>
      <c r="AC39" s="198">
        <v>42.17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32.15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9.08</v>
      </c>
      <c r="L40" s="198">
        <v>558.02</v>
      </c>
      <c r="M40" s="198">
        <v>27.23</v>
      </c>
      <c r="N40" s="198">
        <v>34.950000000000003</v>
      </c>
      <c r="O40" s="198">
        <v>0</v>
      </c>
      <c r="P40" s="198">
        <v>37.159999999999997</v>
      </c>
      <c r="Q40" s="198">
        <v>6.09</v>
      </c>
      <c r="R40" s="198">
        <v>12.55</v>
      </c>
      <c r="S40" s="198">
        <v>7.81</v>
      </c>
      <c r="T40" s="198">
        <v>0</v>
      </c>
      <c r="U40" s="198">
        <v>103.28</v>
      </c>
      <c r="V40" s="198">
        <v>3.45</v>
      </c>
      <c r="W40" s="198">
        <v>10.3</v>
      </c>
      <c r="X40" s="198">
        <v>43.66</v>
      </c>
      <c r="Y40" s="198">
        <v>0</v>
      </c>
      <c r="Z40" s="198">
        <v>74.94</v>
      </c>
      <c r="AA40" s="198">
        <v>20.72</v>
      </c>
      <c r="AB40" s="198">
        <v>0</v>
      </c>
      <c r="AC40" s="198">
        <v>40.98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32.15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9.08</v>
      </c>
      <c r="L41" s="198">
        <v>558.02</v>
      </c>
      <c r="M41" s="198">
        <v>27.23</v>
      </c>
      <c r="N41" s="198">
        <v>34.950000000000003</v>
      </c>
      <c r="O41" s="198">
        <v>0</v>
      </c>
      <c r="P41" s="198">
        <v>37.159999999999997</v>
      </c>
      <c r="Q41" s="198">
        <v>6.09</v>
      </c>
      <c r="R41" s="198">
        <v>12.55</v>
      </c>
      <c r="S41" s="198">
        <v>7.81</v>
      </c>
      <c r="T41" s="198">
        <v>0</v>
      </c>
      <c r="U41" s="198">
        <v>103.28</v>
      </c>
      <c r="V41" s="198">
        <v>3.45</v>
      </c>
      <c r="W41" s="198">
        <v>10.3</v>
      </c>
      <c r="X41" s="198">
        <v>43.66</v>
      </c>
      <c r="Y41" s="198">
        <v>0</v>
      </c>
      <c r="Z41" s="198">
        <v>74.94</v>
      </c>
      <c r="AA41" s="198">
        <v>20.72</v>
      </c>
      <c r="AB41" s="198">
        <v>0</v>
      </c>
      <c r="AC41" s="198">
        <v>40.98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32.15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9.08</v>
      </c>
      <c r="L42" s="198">
        <v>558.02</v>
      </c>
      <c r="M42" s="198">
        <v>27.23</v>
      </c>
      <c r="N42" s="198">
        <v>34.950000000000003</v>
      </c>
      <c r="O42" s="198">
        <v>0</v>
      </c>
      <c r="P42" s="198">
        <v>37.159999999999997</v>
      </c>
      <c r="Q42" s="198">
        <v>6.09</v>
      </c>
      <c r="R42" s="198">
        <v>12.55</v>
      </c>
      <c r="S42" s="198">
        <v>7.81</v>
      </c>
      <c r="T42" s="198">
        <v>0</v>
      </c>
      <c r="U42" s="198">
        <v>103.28</v>
      </c>
      <c r="V42" s="198">
        <v>3.45</v>
      </c>
      <c r="W42" s="198">
        <v>10.3</v>
      </c>
      <c r="X42" s="198">
        <v>43.66</v>
      </c>
      <c r="Y42" s="198">
        <v>0</v>
      </c>
      <c r="Z42" s="198">
        <v>74.94</v>
      </c>
      <c r="AA42" s="198">
        <v>20.72</v>
      </c>
      <c r="AB42" s="198">
        <v>0</v>
      </c>
      <c r="AC42" s="198">
        <v>40.98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32.15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9.08</v>
      </c>
      <c r="L43" s="198">
        <v>558.02</v>
      </c>
      <c r="M43" s="198">
        <v>27.23</v>
      </c>
      <c r="N43" s="198">
        <v>34.950000000000003</v>
      </c>
      <c r="O43" s="198">
        <v>0</v>
      </c>
      <c r="P43" s="198">
        <v>37.159999999999997</v>
      </c>
      <c r="Q43" s="198">
        <v>6.09</v>
      </c>
      <c r="R43" s="198">
        <v>12.55</v>
      </c>
      <c r="S43" s="198">
        <v>7.81</v>
      </c>
      <c r="T43" s="198">
        <v>0</v>
      </c>
      <c r="U43" s="198">
        <v>103.28</v>
      </c>
      <c r="V43" s="198">
        <v>3.45</v>
      </c>
      <c r="W43" s="198">
        <v>10.3</v>
      </c>
      <c r="X43" s="198">
        <v>43.66</v>
      </c>
      <c r="Y43" s="198">
        <v>0</v>
      </c>
      <c r="Z43" s="198">
        <v>74.94</v>
      </c>
      <c r="AA43" s="198">
        <v>20.72</v>
      </c>
      <c r="AB43" s="198">
        <v>0</v>
      </c>
      <c r="AC43" s="198">
        <v>40.29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32.15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9.08</v>
      </c>
      <c r="L44" s="198">
        <v>558.02</v>
      </c>
      <c r="M44" s="198">
        <v>27.23</v>
      </c>
      <c r="N44" s="198">
        <v>34.950000000000003</v>
      </c>
      <c r="O44" s="198">
        <v>0</v>
      </c>
      <c r="P44" s="198">
        <v>37.159999999999997</v>
      </c>
      <c r="Q44" s="198">
        <v>6.09</v>
      </c>
      <c r="R44" s="198">
        <v>12.55</v>
      </c>
      <c r="S44" s="198">
        <v>7.81</v>
      </c>
      <c r="T44" s="198">
        <v>0</v>
      </c>
      <c r="U44" s="198">
        <v>103.28</v>
      </c>
      <c r="V44" s="198">
        <v>3.45</v>
      </c>
      <c r="W44" s="198">
        <v>10.3</v>
      </c>
      <c r="X44" s="198">
        <v>43.66</v>
      </c>
      <c r="Y44" s="198">
        <v>0</v>
      </c>
      <c r="Z44" s="198">
        <v>74.94</v>
      </c>
      <c r="AA44" s="198">
        <v>20.72</v>
      </c>
      <c r="AB44" s="198">
        <v>0</v>
      </c>
      <c r="AC44" s="198">
        <v>38.19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32.15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9.08</v>
      </c>
      <c r="L45" s="198">
        <v>558.02</v>
      </c>
      <c r="M45" s="198">
        <v>27.23</v>
      </c>
      <c r="N45" s="198">
        <v>34.950000000000003</v>
      </c>
      <c r="O45" s="198">
        <v>0</v>
      </c>
      <c r="P45" s="198">
        <v>37.159999999999997</v>
      </c>
      <c r="Q45" s="198">
        <v>6.09</v>
      </c>
      <c r="R45" s="198">
        <v>12.55</v>
      </c>
      <c r="S45" s="198">
        <v>7.81</v>
      </c>
      <c r="T45" s="198">
        <v>0</v>
      </c>
      <c r="U45" s="198">
        <v>103.28</v>
      </c>
      <c r="V45" s="198">
        <v>3.45</v>
      </c>
      <c r="W45" s="198">
        <v>10.3</v>
      </c>
      <c r="X45" s="198">
        <v>43.66</v>
      </c>
      <c r="Y45" s="198">
        <v>0</v>
      </c>
      <c r="Z45" s="198">
        <v>74.94</v>
      </c>
      <c r="AA45" s="198">
        <v>20.72</v>
      </c>
      <c r="AB45" s="198">
        <v>0</v>
      </c>
      <c r="AC45" s="198">
        <v>39.85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32.15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9.08</v>
      </c>
      <c r="L46" s="198">
        <v>558.02</v>
      </c>
      <c r="M46" s="198">
        <v>27.23</v>
      </c>
      <c r="N46" s="198">
        <v>34.950000000000003</v>
      </c>
      <c r="O46" s="198">
        <v>0</v>
      </c>
      <c r="P46" s="198">
        <v>37.159999999999997</v>
      </c>
      <c r="Q46" s="198">
        <v>6.09</v>
      </c>
      <c r="R46" s="198">
        <v>12.55</v>
      </c>
      <c r="S46" s="198">
        <v>7.81</v>
      </c>
      <c r="T46" s="198">
        <v>0</v>
      </c>
      <c r="U46" s="198">
        <v>103.28</v>
      </c>
      <c r="V46" s="198">
        <v>3.45</v>
      </c>
      <c r="W46" s="198">
        <v>10.3</v>
      </c>
      <c r="X46" s="198">
        <v>43.66</v>
      </c>
      <c r="Y46" s="198">
        <v>0</v>
      </c>
      <c r="Z46" s="198">
        <v>74.94</v>
      </c>
      <c r="AA46" s="198">
        <v>20.72</v>
      </c>
      <c r="AB46" s="198">
        <v>0</v>
      </c>
      <c r="AC46" s="198">
        <v>39.85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32.15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9.08</v>
      </c>
      <c r="L47" s="198">
        <v>558.02</v>
      </c>
      <c r="M47" s="198">
        <v>27.23</v>
      </c>
      <c r="N47" s="198">
        <v>34.950000000000003</v>
      </c>
      <c r="O47" s="198">
        <v>0</v>
      </c>
      <c r="P47" s="198">
        <v>37.159999999999997</v>
      </c>
      <c r="Q47" s="198">
        <v>6.09</v>
      </c>
      <c r="R47" s="198">
        <v>12.55</v>
      </c>
      <c r="S47" s="198">
        <v>7.81</v>
      </c>
      <c r="T47" s="198">
        <v>0</v>
      </c>
      <c r="U47" s="198">
        <v>103.28</v>
      </c>
      <c r="V47" s="198">
        <v>3.45</v>
      </c>
      <c r="W47" s="198">
        <v>10.3</v>
      </c>
      <c r="X47" s="198">
        <v>43.66</v>
      </c>
      <c r="Y47" s="198">
        <v>0</v>
      </c>
      <c r="Z47" s="198">
        <v>74.94</v>
      </c>
      <c r="AA47" s="198">
        <v>20.72</v>
      </c>
      <c r="AB47" s="198">
        <v>0</v>
      </c>
      <c r="AC47" s="198">
        <v>39.85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32.15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9.08</v>
      </c>
      <c r="L48" s="198">
        <v>558.02</v>
      </c>
      <c r="M48" s="198">
        <v>27.23</v>
      </c>
      <c r="N48" s="198">
        <v>34.950000000000003</v>
      </c>
      <c r="O48" s="198">
        <v>0</v>
      </c>
      <c r="P48" s="198">
        <v>37.159999999999997</v>
      </c>
      <c r="Q48" s="198">
        <v>6.09</v>
      </c>
      <c r="R48" s="198">
        <v>12.55</v>
      </c>
      <c r="S48" s="198">
        <v>7.81</v>
      </c>
      <c r="T48" s="198">
        <v>0</v>
      </c>
      <c r="U48" s="198">
        <v>103.28</v>
      </c>
      <c r="V48" s="198">
        <v>3.45</v>
      </c>
      <c r="W48" s="198">
        <v>10.3</v>
      </c>
      <c r="X48" s="198">
        <v>43.66</v>
      </c>
      <c r="Y48" s="198">
        <v>0</v>
      </c>
      <c r="Z48" s="198">
        <v>74.94</v>
      </c>
      <c r="AA48" s="198">
        <v>20.72</v>
      </c>
      <c r="AB48" s="198">
        <v>0</v>
      </c>
      <c r="AC48" s="198">
        <v>39.85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32.15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9.08</v>
      </c>
      <c r="L49" s="198">
        <v>558.02</v>
      </c>
      <c r="M49" s="198">
        <v>27.23</v>
      </c>
      <c r="N49" s="198">
        <v>34.950000000000003</v>
      </c>
      <c r="O49" s="198">
        <v>0</v>
      </c>
      <c r="P49" s="198">
        <v>37.159999999999997</v>
      </c>
      <c r="Q49" s="198">
        <v>6.09</v>
      </c>
      <c r="R49" s="198">
        <v>12.55</v>
      </c>
      <c r="S49" s="198">
        <v>7.81</v>
      </c>
      <c r="T49" s="198">
        <v>0</v>
      </c>
      <c r="U49" s="198">
        <v>103.28</v>
      </c>
      <c r="V49" s="198">
        <v>3.45</v>
      </c>
      <c r="W49" s="198">
        <v>10.3</v>
      </c>
      <c r="X49" s="198">
        <v>43.66</v>
      </c>
      <c r="Y49" s="198">
        <v>0</v>
      </c>
      <c r="Z49" s="198">
        <v>74.94</v>
      </c>
      <c r="AA49" s="198">
        <v>20.72</v>
      </c>
      <c r="AB49" s="198">
        <v>0</v>
      </c>
      <c r="AC49" s="198">
        <v>39.85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32.15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9.08</v>
      </c>
      <c r="L50" s="198">
        <v>558.02</v>
      </c>
      <c r="M50" s="198">
        <v>27.23</v>
      </c>
      <c r="N50" s="198">
        <v>34.950000000000003</v>
      </c>
      <c r="O50" s="198">
        <v>0</v>
      </c>
      <c r="P50" s="198">
        <v>37.159999999999997</v>
      </c>
      <c r="Q50" s="198">
        <v>6.09</v>
      </c>
      <c r="R50" s="198">
        <v>12.55</v>
      </c>
      <c r="S50" s="198">
        <v>7.81</v>
      </c>
      <c r="T50" s="198">
        <v>0</v>
      </c>
      <c r="U50" s="198">
        <v>103.28</v>
      </c>
      <c r="V50" s="198">
        <v>3.45</v>
      </c>
      <c r="W50" s="198">
        <v>10.3</v>
      </c>
      <c r="X50" s="198">
        <v>43.66</v>
      </c>
      <c r="Y50" s="198">
        <v>0</v>
      </c>
      <c r="Z50" s="198">
        <v>74.94</v>
      </c>
      <c r="AA50" s="198">
        <v>20.72</v>
      </c>
      <c r="AB50" s="198">
        <v>0</v>
      </c>
      <c r="AC50" s="198">
        <v>39.85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32.15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9.08</v>
      </c>
      <c r="L51" s="198">
        <v>558.02</v>
      </c>
      <c r="M51" s="198">
        <v>27.23</v>
      </c>
      <c r="N51" s="198">
        <v>34.950000000000003</v>
      </c>
      <c r="O51" s="198">
        <v>0</v>
      </c>
      <c r="P51" s="198">
        <v>37.159999999999997</v>
      </c>
      <c r="Q51" s="198">
        <v>6.09</v>
      </c>
      <c r="R51" s="198">
        <v>12.55</v>
      </c>
      <c r="S51" s="198">
        <v>7.81</v>
      </c>
      <c r="T51" s="198">
        <v>0</v>
      </c>
      <c r="U51" s="198">
        <v>103.28</v>
      </c>
      <c r="V51" s="198">
        <v>3.45</v>
      </c>
      <c r="W51" s="198">
        <v>10.3</v>
      </c>
      <c r="X51" s="198">
        <v>43.66</v>
      </c>
      <c r="Y51" s="198">
        <v>0</v>
      </c>
      <c r="Z51" s="198">
        <v>74.94</v>
      </c>
      <c r="AA51" s="198">
        <v>20.72</v>
      </c>
      <c r="AB51" s="198">
        <v>0</v>
      </c>
      <c r="AC51" s="198">
        <v>39.46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32.15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9.08</v>
      </c>
      <c r="L52" s="198">
        <v>558.02</v>
      </c>
      <c r="M52" s="198">
        <v>27.23</v>
      </c>
      <c r="N52" s="198">
        <v>34.950000000000003</v>
      </c>
      <c r="O52" s="198">
        <v>0</v>
      </c>
      <c r="P52" s="198">
        <v>37.159999999999997</v>
      </c>
      <c r="Q52" s="198">
        <v>6.09</v>
      </c>
      <c r="R52" s="198">
        <v>12.55</v>
      </c>
      <c r="S52" s="198">
        <v>7.81</v>
      </c>
      <c r="T52" s="198">
        <v>0</v>
      </c>
      <c r="U52" s="198">
        <v>103.28</v>
      </c>
      <c r="V52" s="198">
        <v>3.45</v>
      </c>
      <c r="W52" s="198">
        <v>10.3</v>
      </c>
      <c r="X52" s="198">
        <v>43.66</v>
      </c>
      <c r="Y52" s="198">
        <v>0</v>
      </c>
      <c r="Z52" s="198">
        <v>74.94</v>
      </c>
      <c r="AA52" s="198">
        <v>20.72</v>
      </c>
      <c r="AB52" s="198">
        <v>0</v>
      </c>
      <c r="AC52" s="198">
        <v>39.46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32.15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9.08</v>
      </c>
      <c r="L53" s="198">
        <v>558.02</v>
      </c>
      <c r="M53" s="198">
        <v>27.23</v>
      </c>
      <c r="N53" s="198">
        <v>34.950000000000003</v>
      </c>
      <c r="O53" s="198">
        <v>0</v>
      </c>
      <c r="P53" s="198">
        <v>37.159999999999997</v>
      </c>
      <c r="Q53" s="198">
        <v>6.09</v>
      </c>
      <c r="R53" s="198">
        <v>12.55</v>
      </c>
      <c r="S53" s="198">
        <v>7.81</v>
      </c>
      <c r="T53" s="198">
        <v>0</v>
      </c>
      <c r="U53" s="198">
        <v>103.28</v>
      </c>
      <c r="V53" s="198">
        <v>3.45</v>
      </c>
      <c r="W53" s="198">
        <v>10.3</v>
      </c>
      <c r="X53" s="198">
        <v>43.66</v>
      </c>
      <c r="Y53" s="198">
        <v>0</v>
      </c>
      <c r="Z53" s="198">
        <v>74.94</v>
      </c>
      <c r="AA53" s="198">
        <v>20.72</v>
      </c>
      <c r="AB53" s="198">
        <v>0</v>
      </c>
      <c r="AC53" s="198">
        <v>39.46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32.15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9.08</v>
      </c>
      <c r="L54" s="198">
        <v>558.02</v>
      </c>
      <c r="M54" s="198">
        <v>27.23</v>
      </c>
      <c r="N54" s="198">
        <v>34.950000000000003</v>
      </c>
      <c r="O54" s="198">
        <v>0</v>
      </c>
      <c r="P54" s="198">
        <v>37.159999999999997</v>
      </c>
      <c r="Q54" s="198">
        <v>6.09</v>
      </c>
      <c r="R54" s="198">
        <v>12.55</v>
      </c>
      <c r="S54" s="198">
        <v>7.81</v>
      </c>
      <c r="T54" s="198">
        <v>0</v>
      </c>
      <c r="U54" s="198">
        <v>103.28</v>
      </c>
      <c r="V54" s="198">
        <v>3.45</v>
      </c>
      <c r="W54" s="198">
        <v>10.3</v>
      </c>
      <c r="X54" s="198">
        <v>43.66</v>
      </c>
      <c r="Y54" s="198">
        <v>0</v>
      </c>
      <c r="Z54" s="198">
        <v>74.94</v>
      </c>
      <c r="AA54" s="198">
        <v>20.72</v>
      </c>
      <c r="AB54" s="198">
        <v>0</v>
      </c>
      <c r="AC54" s="198">
        <v>37.81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32.15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9.08</v>
      </c>
      <c r="L55" s="198">
        <v>558.02</v>
      </c>
      <c r="M55" s="198">
        <v>27.23</v>
      </c>
      <c r="N55" s="198">
        <v>34.950000000000003</v>
      </c>
      <c r="O55" s="198">
        <v>0</v>
      </c>
      <c r="P55" s="198">
        <v>37.159999999999997</v>
      </c>
      <c r="Q55" s="198">
        <v>6.09</v>
      </c>
      <c r="R55" s="198">
        <v>12.55</v>
      </c>
      <c r="S55" s="198">
        <v>7.81</v>
      </c>
      <c r="T55" s="198">
        <v>0</v>
      </c>
      <c r="U55" s="198">
        <v>103.28</v>
      </c>
      <c r="V55" s="198">
        <v>3.45</v>
      </c>
      <c r="W55" s="198">
        <v>10.3</v>
      </c>
      <c r="X55" s="198">
        <v>43.66</v>
      </c>
      <c r="Y55" s="198">
        <v>0</v>
      </c>
      <c r="Z55" s="198">
        <v>74.94</v>
      </c>
      <c r="AA55" s="198">
        <v>20.72</v>
      </c>
      <c r="AB55" s="198">
        <v>0</v>
      </c>
      <c r="AC55" s="198">
        <v>37.81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31.15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9.08</v>
      </c>
      <c r="L56" s="198">
        <v>558.02</v>
      </c>
      <c r="M56" s="198">
        <v>27.23</v>
      </c>
      <c r="N56" s="198">
        <v>34.950000000000003</v>
      </c>
      <c r="O56" s="198">
        <v>0</v>
      </c>
      <c r="P56" s="198">
        <v>37.159999999999997</v>
      </c>
      <c r="Q56" s="198">
        <v>6.09</v>
      </c>
      <c r="R56" s="198">
        <v>12.55</v>
      </c>
      <c r="S56" s="198">
        <v>7.81</v>
      </c>
      <c r="T56" s="198">
        <v>0</v>
      </c>
      <c r="U56" s="198">
        <v>103.28</v>
      </c>
      <c r="V56" s="198">
        <v>3.45</v>
      </c>
      <c r="W56" s="198">
        <v>10.3</v>
      </c>
      <c r="X56" s="198">
        <v>43.66</v>
      </c>
      <c r="Y56" s="198">
        <v>0</v>
      </c>
      <c r="Z56" s="198">
        <v>74.94</v>
      </c>
      <c r="AA56" s="198">
        <v>20.72</v>
      </c>
      <c r="AB56" s="198">
        <v>0</v>
      </c>
      <c r="AC56" s="198">
        <v>37.81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32.15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9.08</v>
      </c>
      <c r="L57" s="198">
        <v>558.02</v>
      </c>
      <c r="M57" s="198">
        <v>27.23</v>
      </c>
      <c r="N57" s="198">
        <v>34.950000000000003</v>
      </c>
      <c r="O57" s="198">
        <v>0</v>
      </c>
      <c r="P57" s="198">
        <v>37.159999999999997</v>
      </c>
      <c r="Q57" s="198">
        <v>6.09</v>
      </c>
      <c r="R57" s="198">
        <v>12.55</v>
      </c>
      <c r="S57" s="198">
        <v>7.81</v>
      </c>
      <c r="T57" s="198">
        <v>0</v>
      </c>
      <c r="U57" s="198">
        <v>103.28</v>
      </c>
      <c r="V57" s="198">
        <v>3.45</v>
      </c>
      <c r="W57" s="198">
        <v>10.3</v>
      </c>
      <c r="X57" s="198">
        <v>43.66</v>
      </c>
      <c r="Y57" s="198">
        <v>0</v>
      </c>
      <c r="Z57" s="198">
        <v>74.94</v>
      </c>
      <c r="AA57" s="198">
        <v>20.72</v>
      </c>
      <c r="AB57" s="198">
        <v>0</v>
      </c>
      <c r="AC57" s="198">
        <v>37.81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32.15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9.08</v>
      </c>
      <c r="L58" s="198">
        <v>558.02</v>
      </c>
      <c r="M58" s="198">
        <v>27.23</v>
      </c>
      <c r="N58" s="198">
        <v>34.950000000000003</v>
      </c>
      <c r="O58" s="198">
        <v>0</v>
      </c>
      <c r="P58" s="198">
        <v>37.159999999999997</v>
      </c>
      <c r="Q58" s="198">
        <v>6.09</v>
      </c>
      <c r="R58" s="198">
        <v>12.55</v>
      </c>
      <c r="S58" s="198">
        <v>7.81</v>
      </c>
      <c r="T58" s="198">
        <v>0</v>
      </c>
      <c r="U58" s="198">
        <v>103.28</v>
      </c>
      <c r="V58" s="198">
        <v>3.45</v>
      </c>
      <c r="W58" s="198">
        <v>10.3</v>
      </c>
      <c r="X58" s="198">
        <v>43.66</v>
      </c>
      <c r="Y58" s="198">
        <v>0</v>
      </c>
      <c r="Z58" s="198">
        <v>74.94</v>
      </c>
      <c r="AA58" s="198">
        <v>20.72</v>
      </c>
      <c r="AB58" s="198">
        <v>0</v>
      </c>
      <c r="AC58" s="198">
        <v>37.81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32.15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9.08</v>
      </c>
      <c r="L59" s="198">
        <v>558.02</v>
      </c>
      <c r="M59" s="198">
        <v>26.63</v>
      </c>
      <c r="N59" s="198">
        <v>34.950000000000003</v>
      </c>
      <c r="O59" s="198">
        <v>0</v>
      </c>
      <c r="P59" s="198">
        <v>37.159999999999997</v>
      </c>
      <c r="Q59" s="198">
        <v>6.09</v>
      </c>
      <c r="R59" s="198">
        <v>12.55</v>
      </c>
      <c r="S59" s="198">
        <v>7.81</v>
      </c>
      <c r="T59" s="198">
        <v>0</v>
      </c>
      <c r="U59" s="198">
        <v>103.28</v>
      </c>
      <c r="V59" s="198">
        <v>3.45</v>
      </c>
      <c r="W59" s="198">
        <v>10.3</v>
      </c>
      <c r="X59" s="198">
        <v>43.66</v>
      </c>
      <c r="Y59" s="198">
        <v>0</v>
      </c>
      <c r="Z59" s="198">
        <v>74.94</v>
      </c>
      <c r="AA59" s="198">
        <v>20.72</v>
      </c>
      <c r="AB59" s="198">
        <v>0</v>
      </c>
      <c r="AC59" s="198">
        <v>37.81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32.15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30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9.08</v>
      </c>
      <c r="L60" s="198">
        <v>558.02</v>
      </c>
      <c r="M60" s="198">
        <v>26.63</v>
      </c>
      <c r="N60" s="198">
        <v>34.950000000000003</v>
      </c>
      <c r="O60" s="198">
        <v>0</v>
      </c>
      <c r="P60" s="198">
        <v>37.159999999999997</v>
      </c>
      <c r="Q60" s="198">
        <v>6.09</v>
      </c>
      <c r="R60" s="198">
        <v>12.55</v>
      </c>
      <c r="S60" s="198">
        <v>7.81</v>
      </c>
      <c r="T60" s="198">
        <v>0</v>
      </c>
      <c r="U60" s="198">
        <v>103.28</v>
      </c>
      <c r="V60" s="198">
        <v>3.45</v>
      </c>
      <c r="W60" s="198">
        <v>10.3</v>
      </c>
      <c r="X60" s="198">
        <v>43.66</v>
      </c>
      <c r="Y60" s="198">
        <v>0</v>
      </c>
      <c r="Z60" s="198">
        <v>74.94</v>
      </c>
      <c r="AA60" s="198">
        <v>20.72</v>
      </c>
      <c r="AB60" s="198">
        <v>0</v>
      </c>
      <c r="AC60" s="198">
        <v>39.71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32.4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9.08</v>
      </c>
      <c r="L61" s="198">
        <v>558.02</v>
      </c>
      <c r="M61" s="198">
        <v>26.63</v>
      </c>
      <c r="N61" s="198">
        <v>34.950000000000003</v>
      </c>
      <c r="O61" s="198">
        <v>0</v>
      </c>
      <c r="P61" s="198">
        <v>37.159999999999997</v>
      </c>
      <c r="Q61" s="198">
        <v>6.09</v>
      </c>
      <c r="R61" s="198">
        <v>12.55</v>
      </c>
      <c r="S61" s="198">
        <v>7.81</v>
      </c>
      <c r="T61" s="198">
        <v>0</v>
      </c>
      <c r="U61" s="198">
        <v>103.28</v>
      </c>
      <c r="V61" s="198">
        <v>3.45</v>
      </c>
      <c r="W61" s="198">
        <v>10.3</v>
      </c>
      <c r="X61" s="198">
        <v>43.66</v>
      </c>
      <c r="Y61" s="198">
        <v>0</v>
      </c>
      <c r="Z61" s="198">
        <v>74.94</v>
      </c>
      <c r="AA61" s="198">
        <v>20.72</v>
      </c>
      <c r="AB61" s="198">
        <v>0</v>
      </c>
      <c r="AC61" s="198">
        <v>44.02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37.85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9.08</v>
      </c>
      <c r="L62" s="198">
        <v>558.02</v>
      </c>
      <c r="M62" s="198">
        <v>26.63</v>
      </c>
      <c r="N62" s="198">
        <v>34.950000000000003</v>
      </c>
      <c r="O62" s="198">
        <v>0</v>
      </c>
      <c r="P62" s="198">
        <v>37.159999999999997</v>
      </c>
      <c r="Q62" s="198">
        <v>6.09</v>
      </c>
      <c r="R62" s="198">
        <v>12.55</v>
      </c>
      <c r="S62" s="198">
        <v>7.81</v>
      </c>
      <c r="T62" s="198">
        <v>0</v>
      </c>
      <c r="U62" s="198">
        <v>103.28</v>
      </c>
      <c r="V62" s="198">
        <v>3.45</v>
      </c>
      <c r="W62" s="198">
        <v>10.3</v>
      </c>
      <c r="X62" s="198">
        <v>43.66</v>
      </c>
      <c r="Y62" s="198">
        <v>0</v>
      </c>
      <c r="Z62" s="198">
        <v>74.94</v>
      </c>
      <c r="AA62" s="198">
        <v>20.72</v>
      </c>
      <c r="AB62" s="198">
        <v>0</v>
      </c>
      <c r="AC62" s="198">
        <v>22.33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38.299999999999997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9.08</v>
      </c>
      <c r="L63" s="198">
        <v>558.02</v>
      </c>
      <c r="M63" s="198">
        <v>26.63</v>
      </c>
      <c r="N63" s="198">
        <v>34.950000000000003</v>
      </c>
      <c r="O63" s="198">
        <v>0</v>
      </c>
      <c r="P63" s="198">
        <v>37.159999999999997</v>
      </c>
      <c r="Q63" s="198">
        <v>6.09</v>
      </c>
      <c r="R63" s="198">
        <v>12.55</v>
      </c>
      <c r="S63" s="198">
        <v>7.81</v>
      </c>
      <c r="T63" s="198">
        <v>0</v>
      </c>
      <c r="U63" s="198">
        <v>103.28</v>
      </c>
      <c r="V63" s="198">
        <v>3.45</v>
      </c>
      <c r="W63" s="198">
        <v>10.3</v>
      </c>
      <c r="X63" s="198">
        <v>43.66</v>
      </c>
      <c r="Y63" s="198">
        <v>0</v>
      </c>
      <c r="Z63" s="198">
        <v>74.94</v>
      </c>
      <c r="AA63" s="198">
        <v>20.72</v>
      </c>
      <c r="AB63" s="198">
        <v>0</v>
      </c>
      <c r="AC63" s="198">
        <v>22.33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38.299999999999997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31.28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9.08</v>
      </c>
      <c r="L64" s="198">
        <v>558.02</v>
      </c>
      <c r="M64" s="198">
        <v>26.63</v>
      </c>
      <c r="N64" s="198">
        <v>34.950000000000003</v>
      </c>
      <c r="O64" s="198">
        <v>0</v>
      </c>
      <c r="P64" s="198">
        <v>37.159999999999997</v>
      </c>
      <c r="Q64" s="198">
        <v>6.09</v>
      </c>
      <c r="R64" s="198">
        <v>12.55</v>
      </c>
      <c r="S64" s="198">
        <v>7.81</v>
      </c>
      <c r="T64" s="198">
        <v>0</v>
      </c>
      <c r="U64" s="198">
        <v>103.28</v>
      </c>
      <c r="V64" s="198">
        <v>3.45</v>
      </c>
      <c r="W64" s="198">
        <v>10.3</v>
      </c>
      <c r="X64" s="198">
        <v>43.66</v>
      </c>
      <c r="Y64" s="198">
        <v>0</v>
      </c>
      <c r="Z64" s="198">
        <v>74.94</v>
      </c>
      <c r="AA64" s="198">
        <v>20.72</v>
      </c>
      <c r="AB64" s="198">
        <v>0</v>
      </c>
      <c r="AC64" s="198">
        <v>22.33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38.299999999999997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31.28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558.02</v>
      </c>
      <c r="M65" s="198">
        <v>27.23</v>
      </c>
      <c r="N65" s="198">
        <v>34.950000000000003</v>
      </c>
      <c r="O65" s="198">
        <v>0</v>
      </c>
      <c r="P65" s="198">
        <v>37.159999999999997</v>
      </c>
      <c r="Q65" s="198">
        <v>6.09</v>
      </c>
      <c r="R65" s="198">
        <v>12.55</v>
      </c>
      <c r="S65" s="198">
        <v>7.81</v>
      </c>
      <c r="T65" s="198">
        <v>0</v>
      </c>
      <c r="U65" s="198">
        <v>103.28</v>
      </c>
      <c r="V65" s="198">
        <v>3.45</v>
      </c>
      <c r="W65" s="198">
        <v>10.3</v>
      </c>
      <c r="X65" s="198">
        <v>43.66</v>
      </c>
      <c r="Y65" s="198">
        <v>0</v>
      </c>
      <c r="Z65" s="198">
        <v>74.94</v>
      </c>
      <c r="AA65" s="198">
        <v>20.72</v>
      </c>
      <c r="AB65" s="198">
        <v>0</v>
      </c>
      <c r="AC65" s="198">
        <v>22.33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38.299999999999997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31.28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558.02</v>
      </c>
      <c r="M66" s="198">
        <v>27.23</v>
      </c>
      <c r="N66" s="198">
        <v>34.950000000000003</v>
      </c>
      <c r="O66" s="198">
        <v>0</v>
      </c>
      <c r="P66" s="198">
        <v>37.159999999999997</v>
      </c>
      <c r="Q66" s="198">
        <v>6.09</v>
      </c>
      <c r="R66" s="198">
        <v>12.55</v>
      </c>
      <c r="S66" s="198">
        <v>7.81</v>
      </c>
      <c r="T66" s="198">
        <v>0</v>
      </c>
      <c r="U66" s="198">
        <v>103.28</v>
      </c>
      <c r="V66" s="198">
        <v>3.45</v>
      </c>
      <c r="W66" s="198">
        <v>10.3</v>
      </c>
      <c r="X66" s="198">
        <v>43.66</v>
      </c>
      <c r="Y66" s="198">
        <v>0</v>
      </c>
      <c r="Z66" s="198">
        <v>74.94</v>
      </c>
      <c r="AA66" s="198">
        <v>20.72</v>
      </c>
      <c r="AB66" s="198">
        <v>0</v>
      </c>
      <c r="AC66" s="198">
        <v>22.33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38.299999999999997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31.28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558.02</v>
      </c>
      <c r="M67" s="198">
        <v>27.23</v>
      </c>
      <c r="N67" s="198">
        <v>34.950000000000003</v>
      </c>
      <c r="O67" s="198">
        <v>0</v>
      </c>
      <c r="P67" s="198">
        <v>37.159999999999997</v>
      </c>
      <c r="Q67" s="198">
        <v>6.09</v>
      </c>
      <c r="R67" s="198">
        <v>12.55</v>
      </c>
      <c r="S67" s="198">
        <v>7.81</v>
      </c>
      <c r="T67" s="198">
        <v>0</v>
      </c>
      <c r="U67" s="198">
        <v>103.28</v>
      </c>
      <c r="V67" s="198">
        <v>3.45</v>
      </c>
      <c r="W67" s="198">
        <v>10.3</v>
      </c>
      <c r="X67" s="198">
        <v>43.66</v>
      </c>
      <c r="Y67" s="198">
        <v>0</v>
      </c>
      <c r="Z67" s="198">
        <v>74.94</v>
      </c>
      <c r="AA67" s="198">
        <v>20.72</v>
      </c>
      <c r="AB67" s="198">
        <v>0</v>
      </c>
      <c r="AC67" s="198">
        <v>15.24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37.85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558.02</v>
      </c>
      <c r="M68" s="198">
        <v>27.23</v>
      </c>
      <c r="N68" s="198">
        <v>34.950000000000003</v>
      </c>
      <c r="O68" s="198">
        <v>0</v>
      </c>
      <c r="P68" s="198">
        <v>37.159999999999997</v>
      </c>
      <c r="Q68" s="198">
        <v>6.09</v>
      </c>
      <c r="R68" s="198">
        <v>12.55</v>
      </c>
      <c r="S68" s="198">
        <v>7.81</v>
      </c>
      <c r="T68" s="198">
        <v>0</v>
      </c>
      <c r="U68" s="198">
        <v>103.28</v>
      </c>
      <c r="V68" s="198">
        <v>3.45</v>
      </c>
      <c r="W68" s="198">
        <v>10.3</v>
      </c>
      <c r="X68" s="198">
        <v>43.66</v>
      </c>
      <c r="Y68" s="198">
        <v>0</v>
      </c>
      <c r="Z68" s="198">
        <v>74.94</v>
      </c>
      <c r="AA68" s="198">
        <v>20.72</v>
      </c>
      <c r="AB68" s="198">
        <v>0</v>
      </c>
      <c r="AC68" s="198">
        <v>15.24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38.299999999999997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31.28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558.02</v>
      </c>
      <c r="M69" s="198">
        <v>27.23</v>
      </c>
      <c r="N69" s="198">
        <v>34.950000000000003</v>
      </c>
      <c r="O69" s="198">
        <v>0</v>
      </c>
      <c r="P69" s="198">
        <v>37.159999999999997</v>
      </c>
      <c r="Q69" s="198">
        <v>6.09</v>
      </c>
      <c r="R69" s="198">
        <v>12.55</v>
      </c>
      <c r="S69" s="198">
        <v>7.81</v>
      </c>
      <c r="T69" s="198">
        <v>0</v>
      </c>
      <c r="U69" s="198">
        <v>103.28</v>
      </c>
      <c r="V69" s="198">
        <v>3.45</v>
      </c>
      <c r="W69" s="198">
        <v>10.3</v>
      </c>
      <c r="X69" s="198">
        <v>43.66</v>
      </c>
      <c r="Y69" s="198">
        <v>0</v>
      </c>
      <c r="Z69" s="198">
        <v>74.94</v>
      </c>
      <c r="AA69" s="198">
        <v>20.72</v>
      </c>
      <c r="AB69" s="198">
        <v>0</v>
      </c>
      <c r="AC69" s="198">
        <v>15.24</v>
      </c>
      <c r="AD69" s="198">
        <v>0</v>
      </c>
      <c r="AE69" s="198">
        <v>0</v>
      </c>
      <c r="AF69" s="198">
        <v>0</v>
      </c>
      <c r="AG69" s="198">
        <v>11.95</v>
      </c>
      <c r="AH69" s="198">
        <v>0</v>
      </c>
      <c r="AI69" s="198">
        <v>38.299999999999997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31.28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558.02</v>
      </c>
      <c r="M70" s="198">
        <v>27.23</v>
      </c>
      <c r="N70" s="198">
        <v>34.950000000000003</v>
      </c>
      <c r="O70" s="198">
        <v>0</v>
      </c>
      <c r="P70" s="198">
        <v>37.159999999999997</v>
      </c>
      <c r="Q70" s="198">
        <v>6.09</v>
      </c>
      <c r="R70" s="198">
        <v>12.55</v>
      </c>
      <c r="S70" s="198">
        <v>7.81</v>
      </c>
      <c r="T70" s="198">
        <v>0</v>
      </c>
      <c r="U70" s="198">
        <v>103.28</v>
      </c>
      <c r="V70" s="198">
        <v>3.45</v>
      </c>
      <c r="W70" s="198">
        <v>10.3</v>
      </c>
      <c r="X70" s="198">
        <v>43.66</v>
      </c>
      <c r="Y70" s="198">
        <v>0</v>
      </c>
      <c r="Z70" s="198">
        <v>74.94</v>
      </c>
      <c r="AA70" s="198">
        <v>20.72</v>
      </c>
      <c r="AB70" s="198">
        <v>0</v>
      </c>
      <c r="AC70" s="198">
        <v>15.24</v>
      </c>
      <c r="AD70" s="198">
        <v>0</v>
      </c>
      <c r="AE70" s="198">
        <v>0</v>
      </c>
      <c r="AF70" s="198">
        <v>0</v>
      </c>
      <c r="AG70" s="198">
        <v>11.95</v>
      </c>
      <c r="AH70" s="198">
        <v>0</v>
      </c>
      <c r="AI70" s="198">
        <v>38.299999999999997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31.28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558.02</v>
      </c>
      <c r="M71" s="198">
        <v>27.23</v>
      </c>
      <c r="N71" s="198">
        <v>34.950000000000003</v>
      </c>
      <c r="O71" s="198">
        <v>0</v>
      </c>
      <c r="P71" s="198">
        <v>37.159999999999997</v>
      </c>
      <c r="Q71" s="198">
        <v>6.09</v>
      </c>
      <c r="R71" s="198">
        <v>12.55</v>
      </c>
      <c r="S71" s="198">
        <v>7.81</v>
      </c>
      <c r="T71" s="198">
        <v>0</v>
      </c>
      <c r="U71" s="198">
        <v>103.28</v>
      </c>
      <c r="V71" s="198">
        <v>3.45</v>
      </c>
      <c r="W71" s="198">
        <v>10.3</v>
      </c>
      <c r="X71" s="198">
        <v>43.66</v>
      </c>
      <c r="Y71" s="198">
        <v>0</v>
      </c>
      <c r="Z71" s="198">
        <v>74.94</v>
      </c>
      <c r="AA71" s="198">
        <v>20.72</v>
      </c>
      <c r="AB71" s="198">
        <v>0</v>
      </c>
      <c r="AC71" s="198">
        <v>9.6300000000000008</v>
      </c>
      <c r="AD71" s="198">
        <v>0</v>
      </c>
      <c r="AE71" s="198">
        <v>0</v>
      </c>
      <c r="AF71" s="198">
        <v>0</v>
      </c>
      <c r="AG71" s="198">
        <v>11.95</v>
      </c>
      <c r="AH71" s="198">
        <v>0</v>
      </c>
      <c r="AI71" s="198">
        <v>38.299999999999997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31.28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558.02</v>
      </c>
      <c r="M72" s="198">
        <v>27.23</v>
      </c>
      <c r="N72" s="198">
        <v>34.950000000000003</v>
      </c>
      <c r="O72" s="198">
        <v>0</v>
      </c>
      <c r="P72" s="198">
        <v>37.159999999999997</v>
      </c>
      <c r="Q72" s="198">
        <v>6.09</v>
      </c>
      <c r="R72" s="198">
        <v>12.55</v>
      </c>
      <c r="S72" s="198">
        <v>7.81</v>
      </c>
      <c r="T72" s="198">
        <v>0</v>
      </c>
      <c r="U72" s="198">
        <v>103.28</v>
      </c>
      <c r="V72" s="198">
        <v>3.45</v>
      </c>
      <c r="W72" s="198">
        <v>10.3</v>
      </c>
      <c r="X72" s="198">
        <v>43.66</v>
      </c>
      <c r="Y72" s="198">
        <v>0</v>
      </c>
      <c r="Z72" s="198">
        <v>74.94</v>
      </c>
      <c r="AA72" s="198">
        <v>20.72</v>
      </c>
      <c r="AB72" s="198">
        <v>0</v>
      </c>
      <c r="AC72" s="198">
        <v>9.6300000000000008</v>
      </c>
      <c r="AD72" s="198">
        <v>0</v>
      </c>
      <c r="AE72" s="198">
        <v>0</v>
      </c>
      <c r="AF72" s="198">
        <v>0</v>
      </c>
      <c r="AG72" s="198">
        <v>11.95</v>
      </c>
      <c r="AH72" s="198">
        <v>0</v>
      </c>
      <c r="AI72" s="198">
        <v>38.299999999999997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31.28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558.02</v>
      </c>
      <c r="M73" s="198">
        <v>27.23</v>
      </c>
      <c r="N73" s="198">
        <v>34.950000000000003</v>
      </c>
      <c r="O73" s="198">
        <v>0</v>
      </c>
      <c r="P73" s="198">
        <v>37.159999999999997</v>
      </c>
      <c r="Q73" s="198">
        <v>6.09</v>
      </c>
      <c r="R73" s="198">
        <v>12.55</v>
      </c>
      <c r="S73" s="198">
        <v>7.81</v>
      </c>
      <c r="T73" s="198">
        <v>0</v>
      </c>
      <c r="U73" s="198">
        <v>103.28</v>
      </c>
      <c r="V73" s="198">
        <v>3.45</v>
      </c>
      <c r="W73" s="198">
        <v>10.3</v>
      </c>
      <c r="X73" s="198">
        <v>43.66</v>
      </c>
      <c r="Y73" s="198">
        <v>0</v>
      </c>
      <c r="Z73" s="198">
        <v>74.94</v>
      </c>
      <c r="AA73" s="198">
        <v>20.72</v>
      </c>
      <c r="AB73" s="198">
        <v>0</v>
      </c>
      <c r="AC73" s="198">
        <v>9.6300000000000008</v>
      </c>
      <c r="AD73" s="198">
        <v>0</v>
      </c>
      <c r="AE73" s="198">
        <v>0</v>
      </c>
      <c r="AF73" s="198">
        <v>0</v>
      </c>
      <c r="AG73" s="198">
        <v>11.95</v>
      </c>
      <c r="AH73" s="198">
        <v>0</v>
      </c>
      <c r="AI73" s="198">
        <v>38.299999999999997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7.04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558.02</v>
      </c>
      <c r="M74" s="198">
        <v>27.23</v>
      </c>
      <c r="N74" s="198">
        <v>34.950000000000003</v>
      </c>
      <c r="O74" s="198">
        <v>0</v>
      </c>
      <c r="P74" s="198">
        <v>37.159999999999997</v>
      </c>
      <c r="Q74" s="198">
        <v>6.09</v>
      </c>
      <c r="R74" s="198">
        <v>12.55</v>
      </c>
      <c r="S74" s="198">
        <v>7.81</v>
      </c>
      <c r="T74" s="198">
        <v>0</v>
      </c>
      <c r="U74" s="198">
        <v>103.28</v>
      </c>
      <c r="V74" s="198">
        <v>3.45</v>
      </c>
      <c r="W74" s="198">
        <v>10.3</v>
      </c>
      <c r="X74" s="198">
        <v>43.66</v>
      </c>
      <c r="Y74" s="198">
        <v>0</v>
      </c>
      <c r="Z74" s="198">
        <v>74.94</v>
      </c>
      <c r="AA74" s="198">
        <v>20.72</v>
      </c>
      <c r="AB74" s="198">
        <v>0</v>
      </c>
      <c r="AC74" s="198">
        <v>9.6300000000000008</v>
      </c>
      <c r="AD74" s="198">
        <v>0</v>
      </c>
      <c r="AE74" s="198">
        <v>0</v>
      </c>
      <c r="AF74" s="198">
        <v>0</v>
      </c>
      <c r="AG74" s="198">
        <v>11.95</v>
      </c>
      <c r="AH74" s="198">
        <v>0</v>
      </c>
      <c r="AI74" s="198">
        <v>38.299999999999997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2.97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558.02</v>
      </c>
      <c r="M75" s="198">
        <v>27.23</v>
      </c>
      <c r="N75" s="198">
        <v>34.950000000000003</v>
      </c>
      <c r="O75" s="198">
        <v>0</v>
      </c>
      <c r="P75" s="198">
        <v>37.159999999999997</v>
      </c>
      <c r="Q75" s="198">
        <v>6.09</v>
      </c>
      <c r="R75" s="198">
        <v>12.55</v>
      </c>
      <c r="S75" s="198">
        <v>7.81</v>
      </c>
      <c r="T75" s="198">
        <v>0</v>
      </c>
      <c r="U75" s="198">
        <v>103.28</v>
      </c>
      <c r="V75" s="198">
        <v>3.45</v>
      </c>
      <c r="W75" s="198">
        <v>10.3</v>
      </c>
      <c r="X75" s="198">
        <v>43.66</v>
      </c>
      <c r="Y75" s="198">
        <v>0</v>
      </c>
      <c r="Z75" s="198">
        <v>74.94</v>
      </c>
      <c r="AA75" s="198">
        <v>20.72</v>
      </c>
      <c r="AB75" s="198">
        <v>0</v>
      </c>
      <c r="AC75" s="198">
        <v>9.6300000000000008</v>
      </c>
      <c r="AD75" s="198">
        <v>0</v>
      </c>
      <c r="AE75" s="198">
        <v>0</v>
      </c>
      <c r="AF75" s="198">
        <v>0</v>
      </c>
      <c r="AG75" s="198">
        <v>11.95</v>
      </c>
      <c r="AH75" s="198">
        <v>0</v>
      </c>
      <c r="AI75" s="198">
        <v>38.299999999999997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558.02</v>
      </c>
      <c r="M76" s="198">
        <v>27.23</v>
      </c>
      <c r="N76" s="198">
        <v>34.950000000000003</v>
      </c>
      <c r="O76" s="198">
        <v>0</v>
      </c>
      <c r="P76" s="198">
        <v>37.159999999999997</v>
      </c>
      <c r="Q76" s="198">
        <v>6.09</v>
      </c>
      <c r="R76" s="198">
        <v>12.55</v>
      </c>
      <c r="S76" s="198">
        <v>7.81</v>
      </c>
      <c r="T76" s="198">
        <v>0</v>
      </c>
      <c r="U76" s="198">
        <v>103.28</v>
      </c>
      <c r="V76" s="198">
        <v>3.45</v>
      </c>
      <c r="W76" s="198">
        <v>10.3</v>
      </c>
      <c r="X76" s="198">
        <v>43.66</v>
      </c>
      <c r="Y76" s="198">
        <v>0</v>
      </c>
      <c r="Z76" s="198">
        <v>74.94</v>
      </c>
      <c r="AA76" s="198">
        <v>20.72</v>
      </c>
      <c r="AB76" s="198">
        <v>0</v>
      </c>
      <c r="AC76" s="198">
        <v>9.6300000000000008</v>
      </c>
      <c r="AD76" s="198">
        <v>0</v>
      </c>
      <c r="AE76" s="198">
        <v>0</v>
      </c>
      <c r="AF76" s="198">
        <v>0</v>
      </c>
      <c r="AG76" s="198">
        <v>11.95</v>
      </c>
      <c r="AH76" s="198">
        <v>0</v>
      </c>
      <c r="AI76" s="198">
        <v>38.299999999999997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558.02</v>
      </c>
      <c r="M77" s="198">
        <v>27.23</v>
      </c>
      <c r="N77" s="198">
        <v>34.950000000000003</v>
      </c>
      <c r="O77" s="198">
        <v>0</v>
      </c>
      <c r="P77" s="198">
        <v>37.159999999999997</v>
      </c>
      <c r="Q77" s="198">
        <v>6.09</v>
      </c>
      <c r="R77" s="198">
        <v>12.55</v>
      </c>
      <c r="S77" s="198">
        <v>7.81</v>
      </c>
      <c r="T77" s="198">
        <v>0</v>
      </c>
      <c r="U77" s="198">
        <v>103.28</v>
      </c>
      <c r="V77" s="198">
        <v>3.45</v>
      </c>
      <c r="W77" s="198">
        <v>10.3</v>
      </c>
      <c r="X77" s="198">
        <v>43.66</v>
      </c>
      <c r="Y77" s="198">
        <v>0</v>
      </c>
      <c r="Z77" s="198">
        <v>74.94</v>
      </c>
      <c r="AA77" s="198">
        <v>20.72</v>
      </c>
      <c r="AB77" s="198">
        <v>0</v>
      </c>
      <c r="AC77" s="198">
        <v>9.91</v>
      </c>
      <c r="AD77" s="198">
        <v>0</v>
      </c>
      <c r="AE77" s="198">
        <v>0</v>
      </c>
      <c r="AF77" s="198">
        <v>0</v>
      </c>
      <c r="AG77" s="198">
        <v>11.95</v>
      </c>
      <c r="AH77" s="198">
        <v>0</v>
      </c>
      <c r="AI77" s="198">
        <v>38.299999999999997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558.02</v>
      </c>
      <c r="M78" s="198">
        <v>27.23</v>
      </c>
      <c r="N78" s="198">
        <v>34.950000000000003</v>
      </c>
      <c r="O78" s="198">
        <v>0</v>
      </c>
      <c r="P78" s="198">
        <v>37.159999999999997</v>
      </c>
      <c r="Q78" s="198">
        <v>6.09</v>
      </c>
      <c r="R78" s="198">
        <v>12.55</v>
      </c>
      <c r="S78" s="198">
        <v>7.81</v>
      </c>
      <c r="T78" s="198">
        <v>0</v>
      </c>
      <c r="U78" s="198">
        <v>103.28</v>
      </c>
      <c r="V78" s="198">
        <v>3.45</v>
      </c>
      <c r="W78" s="198">
        <v>10.3</v>
      </c>
      <c r="X78" s="198">
        <v>43.66</v>
      </c>
      <c r="Y78" s="198">
        <v>0</v>
      </c>
      <c r="Z78" s="198">
        <v>74.94</v>
      </c>
      <c r="AA78" s="198">
        <v>20.72</v>
      </c>
      <c r="AB78" s="198">
        <v>0</v>
      </c>
      <c r="AC78" s="198">
        <v>9.91</v>
      </c>
      <c r="AD78" s="198">
        <v>0</v>
      </c>
      <c r="AE78" s="198">
        <v>0</v>
      </c>
      <c r="AF78" s="198">
        <v>0</v>
      </c>
      <c r="AG78" s="198">
        <v>11.95</v>
      </c>
      <c r="AH78" s="198">
        <v>0</v>
      </c>
      <c r="AI78" s="198">
        <v>38.299999999999997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558.02</v>
      </c>
      <c r="M79" s="198">
        <v>27.23</v>
      </c>
      <c r="N79" s="198">
        <v>34.950000000000003</v>
      </c>
      <c r="O79" s="198">
        <v>0</v>
      </c>
      <c r="P79" s="198">
        <v>37.159999999999997</v>
      </c>
      <c r="Q79" s="198">
        <v>6.09</v>
      </c>
      <c r="R79" s="198">
        <v>12.55</v>
      </c>
      <c r="S79" s="198">
        <v>7.81</v>
      </c>
      <c r="T79" s="198">
        <v>0</v>
      </c>
      <c r="U79" s="198">
        <v>103.28</v>
      </c>
      <c r="V79" s="198">
        <v>3.45</v>
      </c>
      <c r="W79" s="198">
        <v>10.3</v>
      </c>
      <c r="X79" s="198">
        <v>43.66</v>
      </c>
      <c r="Y79" s="198">
        <v>0</v>
      </c>
      <c r="Z79" s="198">
        <v>74.94</v>
      </c>
      <c r="AA79" s="198">
        <v>20.72</v>
      </c>
      <c r="AB79" s="198">
        <v>0</v>
      </c>
      <c r="AC79" s="198">
        <v>9.91</v>
      </c>
      <c r="AD79" s="198">
        <v>0</v>
      </c>
      <c r="AE79" s="198">
        <v>0</v>
      </c>
      <c r="AF79" s="198">
        <v>0</v>
      </c>
      <c r="AG79" s="198">
        <v>11.95</v>
      </c>
      <c r="AH79" s="198">
        <v>0</v>
      </c>
      <c r="AI79" s="198">
        <v>38.299999999999997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558.02</v>
      </c>
      <c r="M80" s="198">
        <v>27.23</v>
      </c>
      <c r="N80" s="198">
        <v>34.950000000000003</v>
      </c>
      <c r="O80" s="198">
        <v>0</v>
      </c>
      <c r="P80" s="198">
        <v>37.159999999999997</v>
      </c>
      <c r="Q80" s="198">
        <v>6.09</v>
      </c>
      <c r="R80" s="198">
        <v>12.55</v>
      </c>
      <c r="S80" s="198">
        <v>7.81</v>
      </c>
      <c r="T80" s="198">
        <v>0</v>
      </c>
      <c r="U80" s="198">
        <v>103.28</v>
      </c>
      <c r="V80" s="198">
        <v>3.45</v>
      </c>
      <c r="W80" s="198">
        <v>10.3</v>
      </c>
      <c r="X80" s="198">
        <v>43.66</v>
      </c>
      <c r="Y80" s="198">
        <v>0</v>
      </c>
      <c r="Z80" s="198">
        <v>74.94</v>
      </c>
      <c r="AA80" s="198">
        <v>20.72</v>
      </c>
      <c r="AB80" s="198">
        <v>0</v>
      </c>
      <c r="AC80" s="198">
        <v>9.91</v>
      </c>
      <c r="AD80" s="198">
        <v>0</v>
      </c>
      <c r="AE80" s="198">
        <v>0</v>
      </c>
      <c r="AF80" s="198">
        <v>0</v>
      </c>
      <c r="AG80" s="198">
        <v>11.95</v>
      </c>
      <c r="AH80" s="198">
        <v>0</v>
      </c>
      <c r="AI80" s="198">
        <v>38.299999999999997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9.08</v>
      </c>
      <c r="L81" s="198">
        <v>558.02</v>
      </c>
      <c r="M81" s="198">
        <v>27.23</v>
      </c>
      <c r="N81" s="198">
        <v>34.950000000000003</v>
      </c>
      <c r="O81" s="198">
        <v>0</v>
      </c>
      <c r="P81" s="198">
        <v>37.159999999999997</v>
      </c>
      <c r="Q81" s="198">
        <v>6.09</v>
      </c>
      <c r="R81" s="198">
        <v>12.55</v>
      </c>
      <c r="S81" s="198">
        <v>7.81</v>
      </c>
      <c r="T81" s="198">
        <v>0</v>
      </c>
      <c r="U81" s="198">
        <v>103.28</v>
      </c>
      <c r="V81" s="198">
        <v>3.45</v>
      </c>
      <c r="W81" s="198">
        <v>10.3</v>
      </c>
      <c r="X81" s="198">
        <v>43.66</v>
      </c>
      <c r="Y81" s="198">
        <v>0</v>
      </c>
      <c r="Z81" s="198">
        <v>74.94</v>
      </c>
      <c r="AA81" s="198">
        <v>20.72</v>
      </c>
      <c r="AB81" s="198">
        <v>0</v>
      </c>
      <c r="AC81" s="198">
        <v>9.91</v>
      </c>
      <c r="AD81" s="198">
        <v>0</v>
      </c>
      <c r="AE81" s="198">
        <v>0</v>
      </c>
      <c r="AF81" s="198">
        <v>0</v>
      </c>
      <c r="AG81" s="198">
        <v>11.95</v>
      </c>
      <c r="AH81" s="198">
        <v>0</v>
      </c>
      <c r="AI81" s="198">
        <v>38.299999999999997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9.08</v>
      </c>
      <c r="L82" s="198">
        <v>558.02</v>
      </c>
      <c r="M82" s="198">
        <v>27.23</v>
      </c>
      <c r="N82" s="198">
        <v>34.950000000000003</v>
      </c>
      <c r="O82" s="198">
        <v>0</v>
      </c>
      <c r="P82" s="198">
        <v>37.159999999999997</v>
      </c>
      <c r="Q82" s="198">
        <v>6.09</v>
      </c>
      <c r="R82" s="198">
        <v>12.55</v>
      </c>
      <c r="S82" s="198">
        <v>7.81</v>
      </c>
      <c r="T82" s="198">
        <v>0</v>
      </c>
      <c r="U82" s="198">
        <v>103.28</v>
      </c>
      <c r="V82" s="198">
        <v>3.45</v>
      </c>
      <c r="W82" s="198">
        <v>10.3</v>
      </c>
      <c r="X82" s="198">
        <v>43.66</v>
      </c>
      <c r="Y82" s="198">
        <v>0</v>
      </c>
      <c r="Z82" s="198">
        <v>74.94</v>
      </c>
      <c r="AA82" s="198">
        <v>20.72</v>
      </c>
      <c r="AB82" s="198">
        <v>0</v>
      </c>
      <c r="AC82" s="198">
        <v>9.91</v>
      </c>
      <c r="AD82" s="198">
        <v>0</v>
      </c>
      <c r="AE82" s="198">
        <v>0</v>
      </c>
      <c r="AF82" s="198">
        <v>0</v>
      </c>
      <c r="AG82" s="198">
        <v>11.95</v>
      </c>
      <c r="AH82" s="198">
        <v>0</v>
      </c>
      <c r="AI82" s="198">
        <v>38.299999999999997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9.08</v>
      </c>
      <c r="L83" s="198">
        <v>558.02</v>
      </c>
      <c r="M83" s="198">
        <v>27.23</v>
      </c>
      <c r="N83" s="198">
        <v>34.950000000000003</v>
      </c>
      <c r="O83" s="198">
        <v>0</v>
      </c>
      <c r="P83" s="198">
        <v>37.159999999999997</v>
      </c>
      <c r="Q83" s="198">
        <v>6.09</v>
      </c>
      <c r="R83" s="198">
        <v>12.55</v>
      </c>
      <c r="S83" s="198">
        <v>7.81</v>
      </c>
      <c r="T83" s="198">
        <v>0</v>
      </c>
      <c r="U83" s="198">
        <v>103.28</v>
      </c>
      <c r="V83" s="198">
        <v>3.45</v>
      </c>
      <c r="W83" s="198">
        <v>10.3</v>
      </c>
      <c r="X83" s="198">
        <v>43.66</v>
      </c>
      <c r="Y83" s="198">
        <v>0</v>
      </c>
      <c r="Z83" s="198">
        <v>74.94</v>
      </c>
      <c r="AA83" s="198">
        <v>20.72</v>
      </c>
      <c r="AB83" s="198">
        <v>0</v>
      </c>
      <c r="AC83" s="198">
        <v>9.91</v>
      </c>
      <c r="AD83" s="198">
        <v>0</v>
      </c>
      <c r="AE83" s="198">
        <v>0</v>
      </c>
      <c r="AF83" s="198">
        <v>0</v>
      </c>
      <c r="AG83" s="198">
        <v>11.95</v>
      </c>
      <c r="AH83" s="198">
        <v>0</v>
      </c>
      <c r="AI83" s="198">
        <v>38.299999999999997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9.08</v>
      </c>
      <c r="L84" s="198">
        <v>558.02</v>
      </c>
      <c r="M84" s="198">
        <v>27.23</v>
      </c>
      <c r="N84" s="198">
        <v>34.950000000000003</v>
      </c>
      <c r="O84" s="198">
        <v>0</v>
      </c>
      <c r="P84" s="198">
        <v>37.159999999999997</v>
      </c>
      <c r="Q84" s="198">
        <v>6.09</v>
      </c>
      <c r="R84" s="198">
        <v>12.55</v>
      </c>
      <c r="S84" s="198">
        <v>7.81</v>
      </c>
      <c r="T84" s="198">
        <v>0</v>
      </c>
      <c r="U84" s="198">
        <v>103.28</v>
      </c>
      <c r="V84" s="198">
        <v>3.45</v>
      </c>
      <c r="W84" s="198">
        <v>10.3</v>
      </c>
      <c r="X84" s="198">
        <v>43.66</v>
      </c>
      <c r="Y84" s="198">
        <v>0</v>
      </c>
      <c r="Z84" s="198">
        <v>74.94</v>
      </c>
      <c r="AA84" s="198">
        <v>20.72</v>
      </c>
      <c r="AB84" s="198">
        <v>0</v>
      </c>
      <c r="AC84" s="198">
        <v>9.91</v>
      </c>
      <c r="AD84" s="198">
        <v>0</v>
      </c>
      <c r="AE84" s="198">
        <v>0</v>
      </c>
      <c r="AF84" s="198">
        <v>0</v>
      </c>
      <c r="AG84" s="198">
        <v>11.95</v>
      </c>
      <c r="AH84" s="198">
        <v>0</v>
      </c>
      <c r="AI84" s="198">
        <v>38.299999999999997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9.08</v>
      </c>
      <c r="L85" s="198">
        <v>558.02</v>
      </c>
      <c r="M85" s="198">
        <v>27.23</v>
      </c>
      <c r="N85" s="198">
        <v>34.950000000000003</v>
      </c>
      <c r="O85" s="198">
        <v>0</v>
      </c>
      <c r="P85" s="198">
        <v>37.159999999999997</v>
      </c>
      <c r="Q85" s="198">
        <v>6.09</v>
      </c>
      <c r="R85" s="198">
        <v>12.55</v>
      </c>
      <c r="S85" s="198">
        <v>7.81</v>
      </c>
      <c r="T85" s="198">
        <v>0</v>
      </c>
      <c r="U85" s="198">
        <v>103.28</v>
      </c>
      <c r="V85" s="198">
        <v>3.45</v>
      </c>
      <c r="W85" s="198">
        <v>10.3</v>
      </c>
      <c r="X85" s="198">
        <v>43.66</v>
      </c>
      <c r="Y85" s="198">
        <v>0</v>
      </c>
      <c r="Z85" s="198">
        <v>74.94</v>
      </c>
      <c r="AA85" s="198">
        <v>20.72</v>
      </c>
      <c r="AB85" s="198">
        <v>0</v>
      </c>
      <c r="AC85" s="198">
        <v>9.91</v>
      </c>
      <c r="AD85" s="198">
        <v>0</v>
      </c>
      <c r="AE85" s="198">
        <v>0</v>
      </c>
      <c r="AF85" s="198">
        <v>0</v>
      </c>
      <c r="AG85" s="198">
        <v>11.95</v>
      </c>
      <c r="AH85" s="198">
        <v>0</v>
      </c>
      <c r="AI85" s="198">
        <v>38.299999999999997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9.08</v>
      </c>
      <c r="L86" s="198">
        <v>558.02</v>
      </c>
      <c r="M86" s="198">
        <v>27.23</v>
      </c>
      <c r="N86" s="198">
        <v>34.950000000000003</v>
      </c>
      <c r="O86" s="198">
        <v>0</v>
      </c>
      <c r="P86" s="198">
        <v>37.159999999999997</v>
      </c>
      <c r="Q86" s="198">
        <v>6.09</v>
      </c>
      <c r="R86" s="198">
        <v>12.55</v>
      </c>
      <c r="S86" s="198">
        <v>7.81</v>
      </c>
      <c r="T86" s="198">
        <v>0</v>
      </c>
      <c r="U86" s="198">
        <v>103.28</v>
      </c>
      <c r="V86" s="198">
        <v>3.45</v>
      </c>
      <c r="W86" s="198">
        <v>10.3</v>
      </c>
      <c r="X86" s="198">
        <v>43.66</v>
      </c>
      <c r="Y86" s="198">
        <v>0</v>
      </c>
      <c r="Z86" s="198">
        <v>74.94</v>
      </c>
      <c r="AA86" s="198">
        <v>20.72</v>
      </c>
      <c r="AB86" s="198">
        <v>0</v>
      </c>
      <c r="AC86" s="198">
        <v>9.91</v>
      </c>
      <c r="AD86" s="198">
        <v>0</v>
      </c>
      <c r="AE86" s="198">
        <v>0</v>
      </c>
      <c r="AF86" s="198">
        <v>0</v>
      </c>
      <c r="AG86" s="198">
        <v>11.95</v>
      </c>
      <c r="AH86" s="198">
        <v>0</v>
      </c>
      <c r="AI86" s="198">
        <v>38.299999999999997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9.08</v>
      </c>
      <c r="L87" s="198">
        <v>558.02</v>
      </c>
      <c r="M87" s="198">
        <v>27.23</v>
      </c>
      <c r="N87" s="198">
        <v>34.950000000000003</v>
      </c>
      <c r="O87" s="198">
        <v>0</v>
      </c>
      <c r="P87" s="198">
        <v>37.159999999999997</v>
      </c>
      <c r="Q87" s="198">
        <v>6.09</v>
      </c>
      <c r="R87" s="198">
        <v>12.55</v>
      </c>
      <c r="S87" s="198">
        <v>7.81</v>
      </c>
      <c r="T87" s="198">
        <v>0</v>
      </c>
      <c r="U87" s="198">
        <v>103.28</v>
      </c>
      <c r="V87" s="198">
        <v>3.45</v>
      </c>
      <c r="W87" s="198">
        <v>11.68</v>
      </c>
      <c r="X87" s="198">
        <v>43.66</v>
      </c>
      <c r="Y87" s="198">
        <v>0</v>
      </c>
      <c r="Z87" s="198">
        <v>74.94</v>
      </c>
      <c r="AA87" s="198">
        <v>20.72</v>
      </c>
      <c r="AB87" s="198">
        <v>0</v>
      </c>
      <c r="AC87" s="198">
        <v>10.18</v>
      </c>
      <c r="AD87" s="198">
        <v>0</v>
      </c>
      <c r="AE87" s="198">
        <v>0</v>
      </c>
      <c r="AF87" s="198">
        <v>0</v>
      </c>
      <c r="AG87" s="198">
        <v>11.95</v>
      </c>
      <c r="AH87" s="198">
        <v>0</v>
      </c>
      <c r="AI87" s="198">
        <v>38.299999999999997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31.28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9.08</v>
      </c>
      <c r="L88" s="198">
        <v>558.02</v>
      </c>
      <c r="M88" s="198">
        <v>27.23</v>
      </c>
      <c r="N88" s="198">
        <v>34.950000000000003</v>
      </c>
      <c r="O88" s="198">
        <v>0</v>
      </c>
      <c r="P88" s="198">
        <v>37.159999999999997</v>
      </c>
      <c r="Q88" s="198">
        <v>6.09</v>
      </c>
      <c r="R88" s="198">
        <v>12.55</v>
      </c>
      <c r="S88" s="198">
        <v>7.81</v>
      </c>
      <c r="T88" s="198">
        <v>0</v>
      </c>
      <c r="U88" s="198">
        <v>103.28</v>
      </c>
      <c r="V88" s="198">
        <v>3.45</v>
      </c>
      <c r="W88" s="198">
        <v>12.21</v>
      </c>
      <c r="X88" s="198">
        <v>43.66</v>
      </c>
      <c r="Y88" s="198">
        <v>0</v>
      </c>
      <c r="Z88" s="198">
        <v>74.94</v>
      </c>
      <c r="AA88" s="198">
        <v>20.72</v>
      </c>
      <c r="AB88" s="198">
        <v>0</v>
      </c>
      <c r="AC88" s="198">
        <v>10.18</v>
      </c>
      <c r="AD88" s="198">
        <v>0</v>
      </c>
      <c r="AE88" s="198">
        <v>0</v>
      </c>
      <c r="AF88" s="198">
        <v>0</v>
      </c>
      <c r="AG88" s="198">
        <v>11.95</v>
      </c>
      <c r="AH88" s="198">
        <v>0</v>
      </c>
      <c r="AI88" s="198">
        <v>38.299999999999997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31.28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9.08</v>
      </c>
      <c r="L89" s="198">
        <v>558.02</v>
      </c>
      <c r="M89" s="198">
        <v>27.23</v>
      </c>
      <c r="N89" s="198">
        <v>34.950000000000003</v>
      </c>
      <c r="O89" s="198">
        <v>0</v>
      </c>
      <c r="P89" s="198">
        <v>37.159999999999997</v>
      </c>
      <c r="Q89" s="198">
        <v>6.09</v>
      </c>
      <c r="R89" s="198">
        <v>12.55</v>
      </c>
      <c r="S89" s="198">
        <v>7.81</v>
      </c>
      <c r="T89" s="198">
        <v>0</v>
      </c>
      <c r="U89" s="198">
        <v>103.28</v>
      </c>
      <c r="V89" s="198">
        <v>3.45</v>
      </c>
      <c r="W89" s="198">
        <v>12.21</v>
      </c>
      <c r="X89" s="198">
        <v>43.66</v>
      </c>
      <c r="Y89" s="198">
        <v>0</v>
      </c>
      <c r="Z89" s="198">
        <v>74.94</v>
      </c>
      <c r="AA89" s="198">
        <v>20.72</v>
      </c>
      <c r="AB89" s="198">
        <v>0</v>
      </c>
      <c r="AC89" s="198">
        <v>10.18</v>
      </c>
      <c r="AD89" s="198">
        <v>0</v>
      </c>
      <c r="AE89" s="198">
        <v>0</v>
      </c>
      <c r="AF89" s="198">
        <v>0</v>
      </c>
      <c r="AG89" s="198">
        <v>11.95</v>
      </c>
      <c r="AH89" s="198">
        <v>0</v>
      </c>
      <c r="AI89" s="198">
        <v>38.299999999999997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31.28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9.08</v>
      </c>
      <c r="L90" s="198">
        <v>558.02</v>
      </c>
      <c r="M90" s="198">
        <v>27.23</v>
      </c>
      <c r="N90" s="198">
        <v>34.950000000000003</v>
      </c>
      <c r="O90" s="198">
        <v>0</v>
      </c>
      <c r="P90" s="198">
        <v>37.159999999999997</v>
      </c>
      <c r="Q90" s="198">
        <v>6.09</v>
      </c>
      <c r="R90" s="198">
        <v>12.55</v>
      </c>
      <c r="S90" s="198">
        <v>7.81</v>
      </c>
      <c r="T90" s="198">
        <v>0</v>
      </c>
      <c r="U90" s="198">
        <v>103.28</v>
      </c>
      <c r="V90" s="198">
        <v>3.45</v>
      </c>
      <c r="W90" s="198">
        <v>12.75</v>
      </c>
      <c r="X90" s="198">
        <v>43.66</v>
      </c>
      <c r="Y90" s="198">
        <v>0</v>
      </c>
      <c r="Z90" s="198">
        <v>74.94</v>
      </c>
      <c r="AA90" s="198">
        <v>20.72</v>
      </c>
      <c r="AB90" s="198">
        <v>0</v>
      </c>
      <c r="AC90" s="198">
        <v>10.18</v>
      </c>
      <c r="AD90" s="198">
        <v>0</v>
      </c>
      <c r="AE90" s="198">
        <v>0</v>
      </c>
      <c r="AF90" s="198">
        <v>0</v>
      </c>
      <c r="AG90" s="198">
        <v>11.95</v>
      </c>
      <c r="AH90" s="198">
        <v>0</v>
      </c>
      <c r="AI90" s="198">
        <v>38.299999999999997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31.28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9.08</v>
      </c>
      <c r="L91" s="198">
        <v>558.02</v>
      </c>
      <c r="M91" s="198">
        <v>27.23</v>
      </c>
      <c r="N91" s="198">
        <v>34.950000000000003</v>
      </c>
      <c r="O91" s="198">
        <v>0</v>
      </c>
      <c r="P91" s="198">
        <v>37.159999999999997</v>
      </c>
      <c r="Q91" s="198">
        <v>6.09</v>
      </c>
      <c r="R91" s="198">
        <v>12.55</v>
      </c>
      <c r="S91" s="198">
        <v>7.81</v>
      </c>
      <c r="T91" s="198">
        <v>0</v>
      </c>
      <c r="U91" s="198">
        <v>103.28</v>
      </c>
      <c r="V91" s="198">
        <v>3.45</v>
      </c>
      <c r="W91" s="198">
        <v>12.75</v>
      </c>
      <c r="X91" s="198">
        <v>43.66</v>
      </c>
      <c r="Y91" s="198">
        <v>0</v>
      </c>
      <c r="Z91" s="198">
        <v>74.94</v>
      </c>
      <c r="AA91" s="198">
        <v>20.72</v>
      </c>
      <c r="AB91" s="198">
        <v>0</v>
      </c>
      <c r="AC91" s="198">
        <v>10.18</v>
      </c>
      <c r="AD91" s="198">
        <v>0</v>
      </c>
      <c r="AE91" s="198">
        <v>0</v>
      </c>
      <c r="AF91" s="198">
        <v>0</v>
      </c>
      <c r="AG91" s="198">
        <v>11.95</v>
      </c>
      <c r="AH91" s="198">
        <v>0</v>
      </c>
      <c r="AI91" s="198">
        <v>38.299999999999997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9.08</v>
      </c>
      <c r="L92" s="198">
        <v>558.02</v>
      </c>
      <c r="M92" s="198">
        <v>27.23</v>
      </c>
      <c r="N92" s="198">
        <v>34.950000000000003</v>
      </c>
      <c r="O92" s="198">
        <v>0</v>
      </c>
      <c r="P92" s="198">
        <v>37.159999999999997</v>
      </c>
      <c r="Q92" s="198">
        <v>6.09</v>
      </c>
      <c r="R92" s="198">
        <v>12.55</v>
      </c>
      <c r="S92" s="198">
        <v>7.81</v>
      </c>
      <c r="T92" s="198">
        <v>0</v>
      </c>
      <c r="U92" s="198">
        <v>103.28</v>
      </c>
      <c r="V92" s="198">
        <v>3.45</v>
      </c>
      <c r="W92" s="198">
        <v>12.75</v>
      </c>
      <c r="X92" s="198">
        <v>43.66</v>
      </c>
      <c r="Y92" s="198">
        <v>0</v>
      </c>
      <c r="Z92" s="198">
        <v>74.94</v>
      </c>
      <c r="AA92" s="198">
        <v>20.72</v>
      </c>
      <c r="AB92" s="198">
        <v>0</v>
      </c>
      <c r="AC92" s="198">
        <v>10.18</v>
      </c>
      <c r="AD92" s="198">
        <v>0</v>
      </c>
      <c r="AE92" s="198">
        <v>0</v>
      </c>
      <c r="AF92" s="198">
        <v>0</v>
      </c>
      <c r="AG92" s="198">
        <v>11.95</v>
      </c>
      <c r="AH92" s="198">
        <v>0</v>
      </c>
      <c r="AI92" s="198">
        <v>38.299999999999997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31.87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9.08</v>
      </c>
      <c r="L93" s="198">
        <v>558.02</v>
      </c>
      <c r="M93" s="198">
        <v>27.23</v>
      </c>
      <c r="N93" s="198">
        <v>34.950000000000003</v>
      </c>
      <c r="O93" s="198">
        <v>0</v>
      </c>
      <c r="P93" s="198">
        <v>37.159999999999997</v>
      </c>
      <c r="Q93" s="198">
        <v>6.09</v>
      </c>
      <c r="R93" s="198">
        <v>12.55</v>
      </c>
      <c r="S93" s="198">
        <v>7.81</v>
      </c>
      <c r="T93" s="198">
        <v>0</v>
      </c>
      <c r="U93" s="198">
        <v>103.28</v>
      </c>
      <c r="V93" s="198">
        <v>3.45</v>
      </c>
      <c r="W93" s="198">
        <v>12.75</v>
      </c>
      <c r="X93" s="198">
        <v>43.66</v>
      </c>
      <c r="Y93" s="198">
        <v>0</v>
      </c>
      <c r="Z93" s="198">
        <v>74.94</v>
      </c>
      <c r="AA93" s="198">
        <v>20.72</v>
      </c>
      <c r="AB93" s="198">
        <v>0</v>
      </c>
      <c r="AC93" s="198">
        <v>10.18</v>
      </c>
      <c r="AD93" s="198">
        <v>0</v>
      </c>
      <c r="AE93" s="198">
        <v>0</v>
      </c>
      <c r="AF93" s="198">
        <v>0</v>
      </c>
      <c r="AG93" s="198">
        <v>11.95</v>
      </c>
      <c r="AH93" s="198">
        <v>0</v>
      </c>
      <c r="AI93" s="198">
        <v>38.299999999999997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31.61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9.08</v>
      </c>
      <c r="L94" s="198">
        <v>558.02</v>
      </c>
      <c r="M94" s="198">
        <v>27.23</v>
      </c>
      <c r="N94" s="198">
        <v>34.950000000000003</v>
      </c>
      <c r="O94" s="198">
        <v>0</v>
      </c>
      <c r="P94" s="198">
        <v>37.159999999999997</v>
      </c>
      <c r="Q94" s="198">
        <v>6.09</v>
      </c>
      <c r="R94" s="198">
        <v>12.55</v>
      </c>
      <c r="S94" s="198">
        <v>7.81</v>
      </c>
      <c r="T94" s="198">
        <v>0</v>
      </c>
      <c r="U94" s="198">
        <v>103.28</v>
      </c>
      <c r="V94" s="198">
        <v>3.45</v>
      </c>
      <c r="W94" s="198">
        <v>12.75</v>
      </c>
      <c r="X94" s="198">
        <v>43.66</v>
      </c>
      <c r="Y94" s="198">
        <v>0</v>
      </c>
      <c r="Z94" s="198">
        <v>74.94</v>
      </c>
      <c r="AA94" s="198">
        <v>20.72</v>
      </c>
      <c r="AB94" s="198">
        <v>0</v>
      </c>
      <c r="AC94" s="198">
        <v>10.18</v>
      </c>
      <c r="AD94" s="198">
        <v>0</v>
      </c>
      <c r="AE94" s="198">
        <v>0</v>
      </c>
      <c r="AF94" s="198">
        <v>0</v>
      </c>
      <c r="AG94" s="198">
        <v>11.95</v>
      </c>
      <c r="AH94" s="198">
        <v>0</v>
      </c>
      <c r="AI94" s="198">
        <v>38.299999999999997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31.61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9.08</v>
      </c>
      <c r="L95" s="198">
        <v>558.02</v>
      </c>
      <c r="M95" s="198">
        <v>27.23</v>
      </c>
      <c r="N95" s="198">
        <v>34.950000000000003</v>
      </c>
      <c r="O95" s="198">
        <v>0</v>
      </c>
      <c r="P95" s="198">
        <v>37.159999999999997</v>
      </c>
      <c r="Q95" s="198">
        <v>6.09</v>
      </c>
      <c r="R95" s="198">
        <v>12.55</v>
      </c>
      <c r="S95" s="198">
        <v>7.81</v>
      </c>
      <c r="T95" s="198">
        <v>0</v>
      </c>
      <c r="U95" s="198">
        <v>103.28</v>
      </c>
      <c r="V95" s="198">
        <v>3.45</v>
      </c>
      <c r="W95" s="198">
        <v>12.75</v>
      </c>
      <c r="X95" s="198">
        <v>43.66</v>
      </c>
      <c r="Y95" s="198">
        <v>0</v>
      </c>
      <c r="Z95" s="198">
        <v>74.94</v>
      </c>
      <c r="AA95" s="198">
        <v>20.72</v>
      </c>
      <c r="AB95" s="198">
        <v>0</v>
      </c>
      <c r="AC95" s="198">
        <v>10.18</v>
      </c>
      <c r="AD95" s="198">
        <v>0</v>
      </c>
      <c r="AE95" s="198">
        <v>0</v>
      </c>
      <c r="AF95" s="198">
        <v>0</v>
      </c>
      <c r="AG95" s="198">
        <v>11.95</v>
      </c>
      <c r="AH95" s="198">
        <v>0</v>
      </c>
      <c r="AI95" s="198">
        <v>38.299999999999997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31.61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9.08</v>
      </c>
      <c r="L96" s="198">
        <v>558.02</v>
      </c>
      <c r="M96" s="198">
        <v>27.23</v>
      </c>
      <c r="N96" s="198">
        <v>34.950000000000003</v>
      </c>
      <c r="O96" s="198">
        <v>0</v>
      </c>
      <c r="P96" s="198">
        <v>37.159999999999997</v>
      </c>
      <c r="Q96" s="198">
        <v>6.09</v>
      </c>
      <c r="R96" s="198">
        <v>12.55</v>
      </c>
      <c r="S96" s="198">
        <v>7.81</v>
      </c>
      <c r="T96" s="198">
        <v>0</v>
      </c>
      <c r="U96" s="198">
        <v>103.28</v>
      </c>
      <c r="V96" s="198">
        <v>3.45</v>
      </c>
      <c r="W96" s="198">
        <v>12.75</v>
      </c>
      <c r="X96" s="198">
        <v>43.66</v>
      </c>
      <c r="Y96" s="198">
        <v>0</v>
      </c>
      <c r="Z96" s="198">
        <v>74.94</v>
      </c>
      <c r="AA96" s="198">
        <v>20.72</v>
      </c>
      <c r="AB96" s="198">
        <v>0</v>
      </c>
      <c r="AC96" s="198">
        <v>10.18</v>
      </c>
      <c r="AD96" s="198">
        <v>0</v>
      </c>
      <c r="AE96" s="198">
        <v>0</v>
      </c>
      <c r="AF96" s="198">
        <v>0</v>
      </c>
      <c r="AG96" s="198">
        <v>11.95</v>
      </c>
      <c r="AH96" s="198">
        <v>0</v>
      </c>
      <c r="AI96" s="198">
        <v>38.299999999999997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31.87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9.08</v>
      </c>
      <c r="L97" s="198">
        <v>558.02</v>
      </c>
      <c r="M97" s="198">
        <v>27.23</v>
      </c>
      <c r="N97" s="198">
        <v>34.950000000000003</v>
      </c>
      <c r="O97" s="198">
        <v>0</v>
      </c>
      <c r="P97" s="198">
        <v>37.159999999999997</v>
      </c>
      <c r="Q97" s="198">
        <v>6.09</v>
      </c>
      <c r="R97" s="198">
        <v>12.55</v>
      </c>
      <c r="S97" s="198">
        <v>7.81</v>
      </c>
      <c r="T97" s="198">
        <v>0</v>
      </c>
      <c r="U97" s="198">
        <v>103.28</v>
      </c>
      <c r="V97" s="198">
        <v>3.45</v>
      </c>
      <c r="W97" s="198">
        <v>12.75</v>
      </c>
      <c r="X97" s="198">
        <v>43.66</v>
      </c>
      <c r="Y97" s="198">
        <v>0</v>
      </c>
      <c r="Z97" s="198">
        <v>74.94</v>
      </c>
      <c r="AA97" s="198">
        <v>20.72</v>
      </c>
      <c r="AB97" s="198">
        <v>0</v>
      </c>
      <c r="AC97" s="198">
        <v>10.18</v>
      </c>
      <c r="AD97" s="198">
        <v>0</v>
      </c>
      <c r="AE97" s="198">
        <v>0</v>
      </c>
      <c r="AF97" s="198">
        <v>0</v>
      </c>
      <c r="AG97" s="198">
        <v>11.95</v>
      </c>
      <c r="AH97" s="198">
        <v>0</v>
      </c>
      <c r="AI97" s="198">
        <v>38.299999999999997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9.08</v>
      </c>
      <c r="L98" s="198">
        <v>558.02</v>
      </c>
      <c r="M98" s="198">
        <v>27.23</v>
      </c>
      <c r="N98" s="198">
        <v>34.950000000000003</v>
      </c>
      <c r="O98" s="198">
        <v>0</v>
      </c>
      <c r="P98" s="198">
        <v>37.159999999999997</v>
      </c>
      <c r="Q98" s="198">
        <v>6.09</v>
      </c>
      <c r="R98" s="198">
        <v>12.55</v>
      </c>
      <c r="S98" s="198">
        <v>7.81</v>
      </c>
      <c r="T98" s="198">
        <v>0</v>
      </c>
      <c r="U98" s="198">
        <v>103.28</v>
      </c>
      <c r="V98" s="198">
        <v>3.45</v>
      </c>
      <c r="W98" s="198">
        <v>12.75</v>
      </c>
      <c r="X98" s="198">
        <v>43.66</v>
      </c>
      <c r="Y98" s="198">
        <v>0</v>
      </c>
      <c r="Z98" s="198">
        <v>74.94</v>
      </c>
      <c r="AA98" s="198">
        <v>20.72</v>
      </c>
      <c r="AB98" s="198">
        <v>0</v>
      </c>
      <c r="AC98" s="198">
        <v>10.18</v>
      </c>
      <c r="AD98" s="198">
        <v>0</v>
      </c>
      <c r="AE98" s="198">
        <v>0</v>
      </c>
      <c r="AF98" s="198">
        <v>0</v>
      </c>
      <c r="AG98" s="198">
        <v>11.95</v>
      </c>
      <c r="AH98" s="198">
        <v>0</v>
      </c>
      <c r="AI98" s="198">
        <v>38.299999999999997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32.130000000000003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0.18160000000000018</v>
      </c>
      <c r="L99">
        <f t="shared" si="0"/>
        <v>13.392479999999976</v>
      </c>
      <c r="M99">
        <f t="shared" si="0"/>
        <v>0.65262000000000042</v>
      </c>
      <c r="N99">
        <f t="shared" si="0"/>
        <v>0.83879999999999866</v>
      </c>
      <c r="O99">
        <f t="shared" si="0"/>
        <v>0</v>
      </c>
      <c r="P99">
        <f t="shared" si="0"/>
        <v>0.89183999999999886</v>
      </c>
      <c r="Q99">
        <f t="shared" si="0"/>
        <v>0.14615999999999985</v>
      </c>
      <c r="R99">
        <f t="shared" si="0"/>
        <v>0.30119999999999947</v>
      </c>
      <c r="S99">
        <f t="shared" si="0"/>
        <v>0.18743999999999961</v>
      </c>
      <c r="T99">
        <f t="shared" si="0"/>
        <v>0</v>
      </c>
      <c r="U99">
        <f t="shared" si="0"/>
        <v>2.4787200000000014</v>
      </c>
      <c r="V99">
        <f t="shared" si="0"/>
        <v>8.279999999999986E-2</v>
      </c>
      <c r="W99">
        <f t="shared" si="0"/>
        <v>0.25359249999999972</v>
      </c>
      <c r="X99">
        <f t="shared" si="0"/>
        <v>1.0478399999999986</v>
      </c>
      <c r="Y99">
        <f t="shared" si="0"/>
        <v>0</v>
      </c>
      <c r="Z99">
        <f t="shared" si="0"/>
        <v>1.7985599999999966</v>
      </c>
      <c r="AA99">
        <f t="shared" si="0"/>
        <v>0.49728000000000055</v>
      </c>
      <c r="AB99">
        <f t="shared" si="0"/>
        <v>0</v>
      </c>
      <c r="AC99">
        <f t="shared" si="0"/>
        <v>0.69741749999999902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0.82453500000000202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0.7251350000000002</v>
      </c>
      <c r="AP99">
        <f t="shared" si="0"/>
        <v>0</v>
      </c>
      <c r="AQ99">
        <f t="shared" si="0"/>
        <v>0.18430750000000004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44672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18.815999999999999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18.968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18.872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19.047999999999998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18.988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18.911999999999999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19.064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19.027999999999999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18.931999999999999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18.68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18.547999999999998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18.988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18.72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18.872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18.7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17.876000000000001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18.952000000000002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19.047999999999998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18.7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18.123999999999999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18.411999999999999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18.603999999999999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18.739999999999998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18.856000000000002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19.007999999999999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19.027999999999999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19.027999999999999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18.968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18.952000000000002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18.988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18.664000000000001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18.760000000000002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18.547999999999998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18.376000000000001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18.643999999999998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18.795999999999999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18.356000000000002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18.7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18.68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18.547999999999998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18.472000000000001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18.584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18.239999999999998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18.376000000000001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18.488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18.2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18.123999999999999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18.815999999999999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17.952000000000002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18.123999999999999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17.547999999999998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18.239999999999998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17.739999999999998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18.391999999999999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18.047999999999998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18.72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18.527999999999999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18.795999999999999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18.452000000000002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18.488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17.931999999999999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18.068000000000001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18.007999999999999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18.239999999999998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18.088000000000001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17.704000000000001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16.588000000000001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18.988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18.952000000000002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18.72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19.047999999999998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19.047999999999998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18.988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16.568000000000001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17.588000000000001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18.315999999999999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17.72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17.356000000000002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16.552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18.603999999999999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19.047999999999998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19.103999999999999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18.891999999999999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19.064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19.103999999999999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19.084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18.507999999999999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18.027999999999999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18.891999999999999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19.007999999999999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18.643999999999998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17.931999999999999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18.795999999999999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18.988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19.047999999999998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16.82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0.44421400000000016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1.73</v>
      </c>
      <c r="AD3" s="198">
        <v>0</v>
      </c>
      <c r="AE3" s="198">
        <v>0</v>
      </c>
      <c r="AF3" s="198">
        <v>0</v>
      </c>
      <c r="AG3" s="198">
        <v>18.79</v>
      </c>
      <c r="AH3" s="198">
        <v>0</v>
      </c>
      <c r="AI3" s="198">
        <v>60</v>
      </c>
      <c r="AJ3" s="198">
        <v>0</v>
      </c>
      <c r="AK3" s="198">
        <v>31.04</v>
      </c>
      <c r="AL3" s="198">
        <v>0</v>
      </c>
      <c r="AM3" s="198">
        <v>0</v>
      </c>
      <c r="AN3" s="198">
        <v>0</v>
      </c>
      <c r="AO3" s="198">
        <v>12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1.73</v>
      </c>
      <c r="AD4" s="198">
        <v>0</v>
      </c>
      <c r="AE4" s="198">
        <v>0</v>
      </c>
      <c r="AF4" s="198">
        <v>0</v>
      </c>
      <c r="AG4" s="198">
        <v>18.79</v>
      </c>
      <c r="AH4" s="198">
        <v>0</v>
      </c>
      <c r="AI4" s="198">
        <v>60</v>
      </c>
      <c r="AJ4" s="198">
        <v>0</v>
      </c>
      <c r="AK4" s="198">
        <v>31.04</v>
      </c>
      <c r="AL4" s="198">
        <v>0</v>
      </c>
      <c r="AM4" s="198">
        <v>0</v>
      </c>
      <c r="AN4" s="198">
        <v>0</v>
      </c>
      <c r="AO4" s="198">
        <v>12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1.73</v>
      </c>
      <c r="AD5" s="198">
        <v>0</v>
      </c>
      <c r="AE5" s="198">
        <v>0</v>
      </c>
      <c r="AF5" s="198">
        <v>0</v>
      </c>
      <c r="AG5" s="198">
        <v>18.79</v>
      </c>
      <c r="AH5" s="198">
        <v>0</v>
      </c>
      <c r="AI5" s="198">
        <v>60</v>
      </c>
      <c r="AJ5" s="198">
        <v>0</v>
      </c>
      <c r="AK5" s="198">
        <v>31.04</v>
      </c>
      <c r="AL5" s="198">
        <v>0</v>
      </c>
      <c r="AM5" s="198">
        <v>0</v>
      </c>
      <c r="AN5" s="198">
        <v>0</v>
      </c>
      <c r="AO5" s="198">
        <v>12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1.73</v>
      </c>
      <c r="AD6" s="198">
        <v>0</v>
      </c>
      <c r="AE6" s="198">
        <v>0</v>
      </c>
      <c r="AF6" s="198">
        <v>0</v>
      </c>
      <c r="AG6" s="198">
        <v>18.79</v>
      </c>
      <c r="AH6" s="198">
        <v>0</v>
      </c>
      <c r="AI6" s="198">
        <v>60</v>
      </c>
      <c r="AJ6" s="198">
        <v>0</v>
      </c>
      <c r="AK6" s="198">
        <v>31.04</v>
      </c>
      <c r="AL6" s="198">
        <v>0</v>
      </c>
      <c r="AM6" s="198">
        <v>0</v>
      </c>
      <c r="AN6" s="198">
        <v>0</v>
      </c>
      <c r="AO6" s="198">
        <v>12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1.73</v>
      </c>
      <c r="AD7" s="198">
        <v>0</v>
      </c>
      <c r="AE7" s="198">
        <v>0</v>
      </c>
      <c r="AF7" s="198">
        <v>0</v>
      </c>
      <c r="AG7" s="198">
        <v>18.79</v>
      </c>
      <c r="AH7" s="198">
        <v>0</v>
      </c>
      <c r="AI7" s="198">
        <v>60</v>
      </c>
      <c r="AJ7" s="198">
        <v>0</v>
      </c>
      <c r="AK7" s="198">
        <v>31.04</v>
      </c>
      <c r="AL7" s="198">
        <v>0</v>
      </c>
      <c r="AM7" s="198">
        <v>0</v>
      </c>
      <c r="AN7" s="198">
        <v>0</v>
      </c>
      <c r="AO7" s="198">
        <v>12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1.73</v>
      </c>
      <c r="AD8" s="198">
        <v>0</v>
      </c>
      <c r="AE8" s="198">
        <v>0</v>
      </c>
      <c r="AF8" s="198">
        <v>0</v>
      </c>
      <c r="AG8" s="198">
        <v>18.79</v>
      </c>
      <c r="AH8" s="198">
        <v>0</v>
      </c>
      <c r="AI8" s="198">
        <v>60</v>
      </c>
      <c r="AJ8" s="198">
        <v>0</v>
      </c>
      <c r="AK8" s="198">
        <v>31.04</v>
      </c>
      <c r="AL8" s="198">
        <v>0</v>
      </c>
      <c r="AM8" s="198">
        <v>0</v>
      </c>
      <c r="AN8" s="198">
        <v>0</v>
      </c>
      <c r="AO8" s="198">
        <v>12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1.73</v>
      </c>
      <c r="AD9" s="198">
        <v>0</v>
      </c>
      <c r="AE9" s="198">
        <v>0</v>
      </c>
      <c r="AF9" s="198">
        <v>0</v>
      </c>
      <c r="AG9" s="198">
        <v>18.79</v>
      </c>
      <c r="AH9" s="198">
        <v>0</v>
      </c>
      <c r="AI9" s="198">
        <v>60</v>
      </c>
      <c r="AJ9" s="198">
        <v>0</v>
      </c>
      <c r="AK9" s="198">
        <v>31.04</v>
      </c>
      <c r="AL9" s="198">
        <v>0</v>
      </c>
      <c r="AM9" s="198">
        <v>0</v>
      </c>
      <c r="AN9" s="198">
        <v>0</v>
      </c>
      <c r="AO9" s="198">
        <v>12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1.73</v>
      </c>
      <c r="AD10" s="198">
        <v>0</v>
      </c>
      <c r="AE10" s="198">
        <v>0</v>
      </c>
      <c r="AF10" s="198">
        <v>0</v>
      </c>
      <c r="AG10" s="198">
        <v>18.79</v>
      </c>
      <c r="AH10" s="198">
        <v>0</v>
      </c>
      <c r="AI10" s="198">
        <v>60</v>
      </c>
      <c r="AJ10" s="198">
        <v>0</v>
      </c>
      <c r="AK10" s="198">
        <v>31.04</v>
      </c>
      <c r="AL10" s="198">
        <v>0</v>
      </c>
      <c r="AM10" s="198">
        <v>0</v>
      </c>
      <c r="AN10" s="198">
        <v>0</v>
      </c>
      <c r="AO10" s="198">
        <v>12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1.73</v>
      </c>
      <c r="AD11" s="198">
        <v>0</v>
      </c>
      <c r="AE11" s="198">
        <v>0</v>
      </c>
      <c r="AF11" s="198">
        <v>0</v>
      </c>
      <c r="AG11" s="198">
        <v>18.79</v>
      </c>
      <c r="AH11" s="198">
        <v>0</v>
      </c>
      <c r="AI11" s="198">
        <v>60</v>
      </c>
      <c r="AJ11" s="198">
        <v>0</v>
      </c>
      <c r="AK11" s="198">
        <v>31.04</v>
      </c>
      <c r="AL11" s="198">
        <v>0</v>
      </c>
      <c r="AM11" s="198">
        <v>0</v>
      </c>
      <c r="AN11" s="198">
        <v>0</v>
      </c>
      <c r="AO11" s="198">
        <v>12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1.73</v>
      </c>
      <c r="AD12" s="198">
        <v>0</v>
      </c>
      <c r="AE12" s="198">
        <v>0</v>
      </c>
      <c r="AF12" s="198">
        <v>0</v>
      </c>
      <c r="AG12" s="198">
        <v>18.79</v>
      </c>
      <c r="AH12" s="198">
        <v>0</v>
      </c>
      <c r="AI12" s="198">
        <v>60</v>
      </c>
      <c r="AJ12" s="198">
        <v>0</v>
      </c>
      <c r="AK12" s="198">
        <v>31.04</v>
      </c>
      <c r="AL12" s="198">
        <v>0</v>
      </c>
      <c r="AM12" s="198">
        <v>0</v>
      </c>
      <c r="AN12" s="198">
        <v>0</v>
      </c>
      <c r="AO12" s="198">
        <v>12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1.75</v>
      </c>
      <c r="AD13" s="198">
        <v>0</v>
      </c>
      <c r="AE13" s="198">
        <v>0</v>
      </c>
      <c r="AF13" s="198">
        <v>0</v>
      </c>
      <c r="AG13" s="198">
        <v>18.79</v>
      </c>
      <c r="AH13" s="198">
        <v>0</v>
      </c>
      <c r="AI13" s="198">
        <v>60</v>
      </c>
      <c r="AJ13" s="198">
        <v>0</v>
      </c>
      <c r="AK13" s="198">
        <v>31.04</v>
      </c>
      <c r="AL13" s="198">
        <v>0</v>
      </c>
      <c r="AM13" s="198">
        <v>0</v>
      </c>
      <c r="AN13" s="198">
        <v>0</v>
      </c>
      <c r="AO13" s="198">
        <v>12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1.75</v>
      </c>
      <c r="AD14" s="198">
        <v>0</v>
      </c>
      <c r="AE14" s="198">
        <v>0</v>
      </c>
      <c r="AF14" s="198">
        <v>0</v>
      </c>
      <c r="AG14" s="198">
        <v>18.79</v>
      </c>
      <c r="AH14" s="198">
        <v>0</v>
      </c>
      <c r="AI14" s="198">
        <v>60</v>
      </c>
      <c r="AJ14" s="198">
        <v>0</v>
      </c>
      <c r="AK14" s="198">
        <v>31.04</v>
      </c>
      <c r="AL14" s="198">
        <v>0</v>
      </c>
      <c r="AM14" s="198">
        <v>0</v>
      </c>
      <c r="AN14" s="198">
        <v>0</v>
      </c>
      <c r="AO14" s="198">
        <v>12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1.75</v>
      </c>
      <c r="AD15" s="198">
        <v>0</v>
      </c>
      <c r="AE15" s="198">
        <v>0</v>
      </c>
      <c r="AF15" s="198">
        <v>0</v>
      </c>
      <c r="AG15" s="198">
        <v>18.79</v>
      </c>
      <c r="AH15" s="198">
        <v>0</v>
      </c>
      <c r="AI15" s="198">
        <v>60</v>
      </c>
      <c r="AJ15" s="198">
        <v>0</v>
      </c>
      <c r="AK15" s="198">
        <v>31.04</v>
      </c>
      <c r="AL15" s="198">
        <v>0</v>
      </c>
      <c r="AM15" s="198">
        <v>0</v>
      </c>
      <c r="AN15" s="198">
        <v>0</v>
      </c>
      <c r="AO15" s="198">
        <v>12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1.75</v>
      </c>
      <c r="AD16" s="198">
        <v>0</v>
      </c>
      <c r="AE16" s="198">
        <v>0</v>
      </c>
      <c r="AF16" s="198">
        <v>0</v>
      </c>
      <c r="AG16" s="198">
        <v>18.79</v>
      </c>
      <c r="AH16" s="198">
        <v>0</v>
      </c>
      <c r="AI16" s="198">
        <v>60</v>
      </c>
      <c r="AJ16" s="198">
        <v>0</v>
      </c>
      <c r="AK16" s="198">
        <v>31.04</v>
      </c>
      <c r="AL16" s="198">
        <v>0</v>
      </c>
      <c r="AM16" s="198">
        <v>0</v>
      </c>
      <c r="AN16" s="198">
        <v>0</v>
      </c>
      <c r="AO16" s="198">
        <v>12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1.75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60</v>
      </c>
      <c r="AJ17" s="198">
        <v>0</v>
      </c>
      <c r="AK17" s="198">
        <v>31.04</v>
      </c>
      <c r="AL17" s="198">
        <v>0</v>
      </c>
      <c r="AM17" s="198">
        <v>0</v>
      </c>
      <c r="AN17" s="198">
        <v>0</v>
      </c>
      <c r="AO17" s="198">
        <v>12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1.75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60</v>
      </c>
      <c r="AJ18" s="198">
        <v>0</v>
      </c>
      <c r="AK18" s="198">
        <v>31.04</v>
      </c>
      <c r="AL18" s="198">
        <v>0</v>
      </c>
      <c r="AM18" s="198">
        <v>0</v>
      </c>
      <c r="AN18" s="198">
        <v>0</v>
      </c>
      <c r="AO18" s="198">
        <v>12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1.75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60</v>
      </c>
      <c r="AJ19" s="198">
        <v>0</v>
      </c>
      <c r="AK19" s="198">
        <v>31.04</v>
      </c>
      <c r="AL19" s="198">
        <v>0</v>
      </c>
      <c r="AM19" s="198">
        <v>0</v>
      </c>
      <c r="AN19" s="198">
        <v>0</v>
      </c>
      <c r="AO19" s="198">
        <v>12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1.75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60</v>
      </c>
      <c r="AJ20" s="198">
        <v>0</v>
      </c>
      <c r="AK20" s="198">
        <v>31.04</v>
      </c>
      <c r="AL20" s="198">
        <v>0</v>
      </c>
      <c r="AM20" s="198">
        <v>0</v>
      </c>
      <c r="AN20" s="198">
        <v>0</v>
      </c>
      <c r="AO20" s="198">
        <v>12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1.75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60</v>
      </c>
      <c r="AJ21" s="198">
        <v>0</v>
      </c>
      <c r="AK21" s="198">
        <v>31.04</v>
      </c>
      <c r="AL21" s="198">
        <v>0</v>
      </c>
      <c r="AM21" s="198">
        <v>0</v>
      </c>
      <c r="AN21" s="198">
        <v>0</v>
      </c>
      <c r="AO21" s="198">
        <v>12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1.75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60</v>
      </c>
      <c r="AJ22" s="198">
        <v>0</v>
      </c>
      <c r="AK22" s="198">
        <v>31.04</v>
      </c>
      <c r="AL22" s="198">
        <v>0</v>
      </c>
      <c r="AM22" s="198">
        <v>0</v>
      </c>
      <c r="AN22" s="198">
        <v>0</v>
      </c>
      <c r="AO22" s="198">
        <v>12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1.75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60</v>
      </c>
      <c r="AJ23" s="198">
        <v>0</v>
      </c>
      <c r="AK23" s="198">
        <v>31.04</v>
      </c>
      <c r="AL23" s="198">
        <v>0</v>
      </c>
      <c r="AM23" s="198">
        <v>0</v>
      </c>
      <c r="AN23" s="198">
        <v>0</v>
      </c>
      <c r="AO23" s="198">
        <v>12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1.75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60</v>
      </c>
      <c r="AJ24" s="198">
        <v>0</v>
      </c>
      <c r="AK24" s="198">
        <v>31.04</v>
      </c>
      <c r="AL24" s="198">
        <v>0</v>
      </c>
      <c r="AM24" s="198">
        <v>0</v>
      </c>
      <c r="AN24" s="198">
        <v>0</v>
      </c>
      <c r="AO24" s="198">
        <v>12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1.75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60</v>
      </c>
      <c r="AJ25" s="198">
        <v>0</v>
      </c>
      <c r="AK25" s="198">
        <v>31.04</v>
      </c>
      <c r="AL25" s="198">
        <v>0</v>
      </c>
      <c r="AM25" s="198">
        <v>0</v>
      </c>
      <c r="AN25" s="198">
        <v>0</v>
      </c>
      <c r="AO25" s="198">
        <v>12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1.75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60</v>
      </c>
      <c r="AJ26" s="198">
        <v>0</v>
      </c>
      <c r="AK26" s="198">
        <v>31.04</v>
      </c>
      <c r="AL26" s="198">
        <v>0</v>
      </c>
      <c r="AM26" s="198">
        <v>0</v>
      </c>
      <c r="AN26" s="198">
        <v>0</v>
      </c>
      <c r="AO26" s="198">
        <v>12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1.75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60</v>
      </c>
      <c r="AJ27" s="198">
        <v>0</v>
      </c>
      <c r="AK27" s="198">
        <v>31.04</v>
      </c>
      <c r="AL27" s="198">
        <v>0</v>
      </c>
      <c r="AM27" s="198">
        <v>0</v>
      </c>
      <c r="AN27" s="198">
        <v>0</v>
      </c>
      <c r="AO27" s="198">
        <v>12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1.75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60</v>
      </c>
      <c r="AJ28" s="198">
        <v>0</v>
      </c>
      <c r="AK28" s="198">
        <v>31.04</v>
      </c>
      <c r="AL28" s="198">
        <v>0</v>
      </c>
      <c r="AM28" s="198">
        <v>0</v>
      </c>
      <c r="AN28" s="198">
        <v>0</v>
      </c>
      <c r="AO28" s="198">
        <v>12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1.75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60</v>
      </c>
      <c r="AJ29" s="198">
        <v>0</v>
      </c>
      <c r="AK29" s="198">
        <v>31.04</v>
      </c>
      <c r="AL29" s="198">
        <v>0</v>
      </c>
      <c r="AM29" s="198">
        <v>0</v>
      </c>
      <c r="AN29" s="198">
        <v>0</v>
      </c>
      <c r="AO29" s="198">
        <v>11.6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1.75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60</v>
      </c>
      <c r="AJ30" s="198">
        <v>0</v>
      </c>
      <c r="AK30" s="198">
        <v>31.04</v>
      </c>
      <c r="AL30" s="198">
        <v>0</v>
      </c>
      <c r="AM30" s="198">
        <v>0</v>
      </c>
      <c r="AN30" s="198">
        <v>0</v>
      </c>
      <c r="AO30" s="198">
        <v>11.23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1.75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60</v>
      </c>
      <c r="AJ31" s="198">
        <v>0</v>
      </c>
      <c r="AK31" s="198">
        <v>31.04</v>
      </c>
      <c r="AL31" s="198">
        <v>0</v>
      </c>
      <c r="AM31" s="198">
        <v>0</v>
      </c>
      <c r="AN31" s="198">
        <v>0</v>
      </c>
      <c r="AO31" s="198">
        <v>11.05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1.75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60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11.41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1.75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60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12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1.75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60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12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1.75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60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12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1.75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60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12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1.75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60</v>
      </c>
      <c r="AJ37" s="198">
        <v>0</v>
      </c>
      <c r="AK37" s="198">
        <v>31.04</v>
      </c>
      <c r="AL37" s="198">
        <v>0</v>
      </c>
      <c r="AM37" s="198">
        <v>0</v>
      </c>
      <c r="AN37" s="198">
        <v>0</v>
      </c>
      <c r="AO37" s="198">
        <v>12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1.75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60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12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1.75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60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12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1.71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60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12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1.71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60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12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1.71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60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12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1.75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60</v>
      </c>
      <c r="AJ43" s="198">
        <v>0</v>
      </c>
      <c r="AK43" s="198">
        <v>31.04</v>
      </c>
      <c r="AL43" s="198">
        <v>0</v>
      </c>
      <c r="AM43" s="198">
        <v>0</v>
      </c>
      <c r="AN43" s="198">
        <v>0</v>
      </c>
      <c r="AO43" s="198">
        <v>12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1.75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60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12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1.82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60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12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1.82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60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12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1.82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60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12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1.82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60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1.82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60</v>
      </c>
      <c r="AJ49" s="198">
        <v>0</v>
      </c>
      <c r="AK49" s="198">
        <v>31.04</v>
      </c>
      <c r="AL49" s="198">
        <v>0</v>
      </c>
      <c r="AM49" s="198">
        <v>0</v>
      </c>
      <c r="AN49" s="198">
        <v>0</v>
      </c>
      <c r="AO49" s="198">
        <v>12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1.82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60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12.74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1.87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60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12.74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1.87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60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12.74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1.87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60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12.74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1.79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60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12.74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1.79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60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12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1.79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60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12.74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1.79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60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12.74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1.79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60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12.74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1.79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60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12.74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1.79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60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12.74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1.79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60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12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0.91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60.18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12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0.91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60.18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13.95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0.91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60.18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13.95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0.91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60.18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13.95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0.91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60.18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13.95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1.42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60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12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1.42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60.18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13.95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1.42</v>
      </c>
      <c r="AD69" s="198">
        <v>0</v>
      </c>
      <c r="AE69" s="198">
        <v>0</v>
      </c>
      <c r="AF69" s="198">
        <v>0</v>
      </c>
      <c r="AG69" s="198">
        <v>18.79</v>
      </c>
      <c r="AH69" s="198">
        <v>0</v>
      </c>
      <c r="AI69" s="198">
        <v>60.18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13.95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1.42</v>
      </c>
      <c r="AD70" s="198">
        <v>0</v>
      </c>
      <c r="AE70" s="198">
        <v>0</v>
      </c>
      <c r="AF70" s="198">
        <v>0</v>
      </c>
      <c r="AG70" s="198">
        <v>18.79</v>
      </c>
      <c r="AH70" s="198">
        <v>0</v>
      </c>
      <c r="AI70" s="198">
        <v>60.18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13.95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1.82</v>
      </c>
      <c r="AD71" s="198">
        <v>0</v>
      </c>
      <c r="AE71" s="198">
        <v>0</v>
      </c>
      <c r="AF71" s="198">
        <v>0</v>
      </c>
      <c r="AG71" s="198">
        <v>18.79</v>
      </c>
      <c r="AH71" s="198">
        <v>0</v>
      </c>
      <c r="AI71" s="198">
        <v>60.18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13.95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1.82</v>
      </c>
      <c r="AD72" s="198">
        <v>0</v>
      </c>
      <c r="AE72" s="198">
        <v>0</v>
      </c>
      <c r="AF72" s="198">
        <v>0</v>
      </c>
      <c r="AG72" s="198">
        <v>18.79</v>
      </c>
      <c r="AH72" s="198">
        <v>0</v>
      </c>
      <c r="AI72" s="198">
        <v>60.18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13.95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1.82</v>
      </c>
      <c r="AD73" s="198">
        <v>0</v>
      </c>
      <c r="AE73" s="198">
        <v>0</v>
      </c>
      <c r="AF73" s="198">
        <v>0</v>
      </c>
      <c r="AG73" s="198">
        <v>18.79</v>
      </c>
      <c r="AH73" s="198">
        <v>0</v>
      </c>
      <c r="AI73" s="198">
        <v>60.18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1.82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60.18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1.82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60.18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1.82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60.18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1.87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60.18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30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1.87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60.18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30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1.87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60.18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1.87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60.18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30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1.87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60.18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30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1.87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60.18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30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1.87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60.18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30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1.87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60.18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30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1.87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60.18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30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1.87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60.18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30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1.92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60.18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13.95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1.92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60.18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13.95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1.92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60.18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13.95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1.92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60.18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13.95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1.92</v>
      </c>
      <c r="AD91" s="198">
        <v>0</v>
      </c>
      <c r="AE91" s="198">
        <v>0</v>
      </c>
      <c r="AF91" s="198">
        <v>0</v>
      </c>
      <c r="AG91" s="198">
        <v>18.79</v>
      </c>
      <c r="AH91" s="198">
        <v>0</v>
      </c>
      <c r="AI91" s="198">
        <v>60.18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12.57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1.92</v>
      </c>
      <c r="AD92" s="198">
        <v>0</v>
      </c>
      <c r="AE92" s="198">
        <v>0</v>
      </c>
      <c r="AF92" s="198">
        <v>0</v>
      </c>
      <c r="AG92" s="198">
        <v>18.79</v>
      </c>
      <c r="AH92" s="198">
        <v>0</v>
      </c>
      <c r="AI92" s="198">
        <v>60.18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14.21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1.92</v>
      </c>
      <c r="AD93" s="198">
        <v>0</v>
      </c>
      <c r="AE93" s="198">
        <v>0</v>
      </c>
      <c r="AF93" s="198">
        <v>0</v>
      </c>
      <c r="AG93" s="198">
        <v>18.79</v>
      </c>
      <c r="AH93" s="198">
        <v>0</v>
      </c>
      <c r="AI93" s="198">
        <v>60.18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14.1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1.92</v>
      </c>
      <c r="AD94" s="198">
        <v>0</v>
      </c>
      <c r="AE94" s="198">
        <v>0</v>
      </c>
      <c r="AF94" s="198">
        <v>0</v>
      </c>
      <c r="AG94" s="198">
        <v>18.79</v>
      </c>
      <c r="AH94" s="198">
        <v>0</v>
      </c>
      <c r="AI94" s="198">
        <v>60.18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14.1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1.92</v>
      </c>
      <c r="AD95" s="198">
        <v>0</v>
      </c>
      <c r="AE95" s="198">
        <v>0</v>
      </c>
      <c r="AF95" s="198">
        <v>0</v>
      </c>
      <c r="AG95" s="198">
        <v>18.79</v>
      </c>
      <c r="AH95" s="198">
        <v>0</v>
      </c>
      <c r="AI95" s="198">
        <v>60.18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14.1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1.92</v>
      </c>
      <c r="AD96" s="198">
        <v>0</v>
      </c>
      <c r="AE96" s="198">
        <v>0</v>
      </c>
      <c r="AF96" s="198">
        <v>0</v>
      </c>
      <c r="AG96" s="198">
        <v>18.79</v>
      </c>
      <c r="AH96" s="198">
        <v>0</v>
      </c>
      <c r="AI96" s="198">
        <v>60.18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14.21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1.92</v>
      </c>
      <c r="AD97" s="198">
        <v>0</v>
      </c>
      <c r="AE97" s="198">
        <v>0</v>
      </c>
      <c r="AF97" s="198">
        <v>0</v>
      </c>
      <c r="AG97" s="198">
        <v>18.79</v>
      </c>
      <c r="AH97" s="198">
        <v>0</v>
      </c>
      <c r="AI97" s="198">
        <v>60.18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12.9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1.92</v>
      </c>
      <c r="AD98" s="198">
        <v>0</v>
      </c>
      <c r="AE98" s="198">
        <v>0</v>
      </c>
      <c r="AF98" s="198">
        <v>0</v>
      </c>
      <c r="AG98" s="198">
        <v>18.79</v>
      </c>
      <c r="AH98" s="198">
        <v>0</v>
      </c>
      <c r="AI98" s="198">
        <v>60.18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14.33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4.1729999999999962E-2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1.4416200000000017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0.36214000000000018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3.76</v>
      </c>
      <c r="AH3" s="198">
        <v>0</v>
      </c>
      <c r="AI3" s="198">
        <v>10.51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6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3.76</v>
      </c>
      <c r="AH4" s="198">
        <v>0</v>
      </c>
      <c r="AI4" s="198">
        <v>12.6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6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3.76</v>
      </c>
      <c r="AH5" s="198">
        <v>0</v>
      </c>
      <c r="AI5" s="198">
        <v>12.6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6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3.76</v>
      </c>
      <c r="AH6" s="198">
        <v>0</v>
      </c>
      <c r="AI6" s="198">
        <v>12.6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6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3.76</v>
      </c>
      <c r="AH7" s="198">
        <v>0</v>
      </c>
      <c r="AI7" s="198">
        <v>12.6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9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3.76</v>
      </c>
      <c r="AH8" s="198">
        <v>0</v>
      </c>
      <c r="AI8" s="198">
        <v>12.6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3.76</v>
      </c>
      <c r="AH9" s="198">
        <v>0</v>
      </c>
      <c r="AI9" s="198">
        <v>12.6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3.76</v>
      </c>
      <c r="AH10" s="198">
        <v>0</v>
      </c>
      <c r="AI10" s="198">
        <v>12.6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12.6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12.6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12.6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8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12.6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12.6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12.6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12.6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12.6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12.6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7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12.6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12.6</v>
      </c>
      <c r="AJ21" s="198">
        <v>0</v>
      </c>
      <c r="AK21" s="198">
        <v>5.82</v>
      </c>
      <c r="AL21" s="198">
        <v>0</v>
      </c>
      <c r="AM21" s="198">
        <v>0</v>
      </c>
      <c r="AN21" s="198">
        <v>0</v>
      </c>
      <c r="AO21" s="198">
        <v>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12.6</v>
      </c>
      <c r="AJ22" s="198">
        <v>0</v>
      </c>
      <c r="AK22" s="198">
        <v>5.82</v>
      </c>
      <c r="AL22" s="198">
        <v>0</v>
      </c>
      <c r="AM22" s="198">
        <v>0</v>
      </c>
      <c r="AN22" s="198">
        <v>0</v>
      </c>
      <c r="AO22" s="198">
        <v>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12.6</v>
      </c>
      <c r="AJ23" s="198">
        <v>0</v>
      </c>
      <c r="AK23" s="198">
        <v>5.82</v>
      </c>
      <c r="AL23" s="198">
        <v>0</v>
      </c>
      <c r="AM23" s="198">
        <v>0</v>
      </c>
      <c r="AN23" s="198">
        <v>0</v>
      </c>
      <c r="AO23" s="198">
        <v>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12.6</v>
      </c>
      <c r="AJ24" s="198">
        <v>0</v>
      </c>
      <c r="AK24" s="198">
        <v>5.82</v>
      </c>
      <c r="AL24" s="198">
        <v>0</v>
      </c>
      <c r="AM24" s="198">
        <v>0</v>
      </c>
      <c r="AN24" s="198">
        <v>0</v>
      </c>
      <c r="AO24" s="198">
        <v>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12.6</v>
      </c>
      <c r="AJ25" s="198">
        <v>0</v>
      </c>
      <c r="AK25" s="198">
        <v>5.82</v>
      </c>
      <c r="AL25" s="198">
        <v>0</v>
      </c>
      <c r="AM25" s="198">
        <v>0</v>
      </c>
      <c r="AN25" s="198">
        <v>0</v>
      </c>
      <c r="AO25" s="198">
        <v>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12.6</v>
      </c>
      <c r="AJ26" s="198">
        <v>0</v>
      </c>
      <c r="AK26" s="198">
        <v>5.82</v>
      </c>
      <c r="AL26" s="198">
        <v>0</v>
      </c>
      <c r="AM26" s="198">
        <v>0</v>
      </c>
      <c r="AN26" s="198">
        <v>0</v>
      </c>
      <c r="AO26" s="198">
        <v>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12.6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12.6</v>
      </c>
      <c r="AJ28" s="198">
        <v>0</v>
      </c>
      <c r="AK28" s="198">
        <v>5.82</v>
      </c>
      <c r="AL28" s="198">
        <v>0</v>
      </c>
      <c r="AM28" s="198">
        <v>0</v>
      </c>
      <c r="AN28" s="198">
        <v>0</v>
      </c>
      <c r="AO28" s="198">
        <v>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12.6</v>
      </c>
      <c r="AJ29" s="198">
        <v>0</v>
      </c>
      <c r="AK29" s="198">
        <v>5.82</v>
      </c>
      <c r="AL29" s="198">
        <v>0</v>
      </c>
      <c r="AM29" s="198">
        <v>0</v>
      </c>
      <c r="AN29" s="198">
        <v>0</v>
      </c>
      <c r="AO29" s="198">
        <v>2.9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12.6</v>
      </c>
      <c r="AJ30" s="198">
        <v>0</v>
      </c>
      <c r="AK30" s="198">
        <v>5.82</v>
      </c>
      <c r="AL30" s="198">
        <v>0</v>
      </c>
      <c r="AM30" s="198">
        <v>0</v>
      </c>
      <c r="AN30" s="198">
        <v>0</v>
      </c>
      <c r="AO30" s="198">
        <v>2.81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12.6</v>
      </c>
      <c r="AJ31" s="198">
        <v>0</v>
      </c>
      <c r="AK31" s="198">
        <v>5.82</v>
      </c>
      <c r="AL31" s="198">
        <v>0</v>
      </c>
      <c r="AM31" s="198">
        <v>0</v>
      </c>
      <c r="AN31" s="198">
        <v>0</v>
      </c>
      <c r="AO31" s="198">
        <v>7.37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12.6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2.85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12.6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12.6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12.6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12.6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12.6</v>
      </c>
      <c r="AJ37" s="198">
        <v>0</v>
      </c>
      <c r="AK37" s="198">
        <v>5.82</v>
      </c>
      <c r="AL37" s="198">
        <v>0</v>
      </c>
      <c r="AM37" s="198">
        <v>0</v>
      </c>
      <c r="AN37" s="198">
        <v>0</v>
      </c>
      <c r="AO37" s="198">
        <v>14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12.6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6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12.6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6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12.6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6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12.6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6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12.6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6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12.6</v>
      </c>
      <c r="AJ43" s="198">
        <v>0</v>
      </c>
      <c r="AK43" s="198">
        <v>5.82</v>
      </c>
      <c r="AL43" s="198">
        <v>0</v>
      </c>
      <c r="AM43" s="198">
        <v>0</v>
      </c>
      <c r="AN43" s="198">
        <v>0</v>
      </c>
      <c r="AO43" s="198">
        <v>17.47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12.6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6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12.6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6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12.6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6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12.6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6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12.6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6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12.6</v>
      </c>
      <c r="AJ49" s="198">
        <v>0</v>
      </c>
      <c r="AK49" s="198">
        <v>5.82</v>
      </c>
      <c r="AL49" s="198">
        <v>0</v>
      </c>
      <c r="AM49" s="198">
        <v>0</v>
      </c>
      <c r="AN49" s="198">
        <v>0</v>
      </c>
      <c r="AO49" s="198">
        <v>17.47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12.6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6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12.6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6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12.6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6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12.6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6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12.6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6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13.6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16.739999999999998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12.6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6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12.6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6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12.6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6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12.6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6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12.6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6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13.6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16.739999999999998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12.6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6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12.6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6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12.6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6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12.6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6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12.6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6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13.6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14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12.6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6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0</v>
      </c>
      <c r="AI69" s="198">
        <v>12.6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6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0</v>
      </c>
      <c r="AI70" s="198">
        <v>12.6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6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0</v>
      </c>
      <c r="AI71" s="198">
        <v>12.6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6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0</v>
      </c>
      <c r="AI72" s="198">
        <v>12.6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6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0</v>
      </c>
      <c r="AI73" s="198">
        <v>12.6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13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12.6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12.6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12.6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12.6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4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12.6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12.6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10.5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12.6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12.6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12.6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12.6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12.6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12.6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11.5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12.6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12.6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12.6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12.6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6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12.6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6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12.6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11.5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12.6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12.6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12.6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12.6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12.6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4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12.6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10.5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12.6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0.30262749999999999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0.14183750000000001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70</v>
      </c>
      <c r="D3" s="26">
        <v>0</v>
      </c>
      <c r="E3" s="26">
        <v>0</v>
      </c>
      <c r="F3" s="26">
        <v>0</v>
      </c>
      <c r="G3" s="198">
        <v>62</v>
      </c>
      <c r="H3" s="198">
        <v>0</v>
      </c>
      <c r="I3" s="198">
        <v>208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213</v>
      </c>
      <c r="P3" s="198">
        <v>0</v>
      </c>
    </row>
    <row r="4" spans="1:17">
      <c r="A4" t="s">
        <v>46</v>
      </c>
      <c r="C4" s="26">
        <v>70</v>
      </c>
      <c r="D4" s="26">
        <v>0</v>
      </c>
      <c r="E4" s="26">
        <v>0</v>
      </c>
      <c r="F4" s="26">
        <v>0</v>
      </c>
      <c r="G4" s="198">
        <v>62</v>
      </c>
      <c r="H4" s="198">
        <v>0</v>
      </c>
      <c r="I4" s="198">
        <v>208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213</v>
      </c>
      <c r="P4" s="198">
        <v>0</v>
      </c>
    </row>
    <row r="5" spans="1:17">
      <c r="A5" t="s">
        <v>47</v>
      </c>
      <c r="C5" s="26">
        <v>70</v>
      </c>
      <c r="D5" s="26">
        <v>0</v>
      </c>
      <c r="E5" s="26">
        <v>0</v>
      </c>
      <c r="F5" s="26">
        <v>0</v>
      </c>
      <c r="G5" s="198">
        <v>62</v>
      </c>
      <c r="H5" s="198">
        <v>0</v>
      </c>
      <c r="I5" s="198">
        <v>208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213</v>
      </c>
      <c r="P5" s="198">
        <v>0</v>
      </c>
    </row>
    <row r="6" spans="1:17">
      <c r="A6" t="s">
        <v>48</v>
      </c>
      <c r="C6" s="26">
        <v>70</v>
      </c>
      <c r="D6" s="26">
        <v>0</v>
      </c>
      <c r="E6" s="26">
        <v>0</v>
      </c>
      <c r="F6" s="26">
        <v>0</v>
      </c>
      <c r="G6" s="198">
        <v>62</v>
      </c>
      <c r="H6" s="198">
        <v>0</v>
      </c>
      <c r="I6" s="198">
        <v>208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213</v>
      </c>
      <c r="P6" s="198">
        <v>0</v>
      </c>
    </row>
    <row r="7" spans="1:17">
      <c r="A7" t="s">
        <v>49</v>
      </c>
      <c r="C7" s="26">
        <v>70</v>
      </c>
      <c r="D7" s="26">
        <v>0</v>
      </c>
      <c r="E7" s="26">
        <v>0</v>
      </c>
      <c r="F7" s="26">
        <v>0</v>
      </c>
      <c r="G7" s="198">
        <v>62</v>
      </c>
      <c r="H7" s="198">
        <v>0</v>
      </c>
      <c r="I7" s="198">
        <v>208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216</v>
      </c>
      <c r="P7" s="198">
        <v>0</v>
      </c>
    </row>
    <row r="8" spans="1:17">
      <c r="A8" t="s">
        <v>50</v>
      </c>
      <c r="C8" s="26">
        <v>70</v>
      </c>
      <c r="D8" s="26">
        <v>0</v>
      </c>
      <c r="E8" s="26">
        <v>0</v>
      </c>
      <c r="F8" s="26">
        <v>0</v>
      </c>
      <c r="G8" s="198">
        <v>62</v>
      </c>
      <c r="H8" s="198">
        <v>0</v>
      </c>
      <c r="I8" s="198">
        <v>208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210</v>
      </c>
      <c r="P8" s="198">
        <v>0</v>
      </c>
    </row>
    <row r="9" spans="1:17">
      <c r="A9" t="s">
        <v>51</v>
      </c>
      <c r="C9" s="26">
        <v>70</v>
      </c>
      <c r="D9" s="26">
        <v>0</v>
      </c>
      <c r="E9" s="26">
        <v>0</v>
      </c>
      <c r="F9" s="26">
        <v>0</v>
      </c>
      <c r="G9" s="198">
        <v>62</v>
      </c>
      <c r="H9" s="198">
        <v>0</v>
      </c>
      <c r="I9" s="198">
        <v>208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210</v>
      </c>
      <c r="P9" s="198">
        <v>0</v>
      </c>
    </row>
    <row r="10" spans="1:17">
      <c r="A10" t="s">
        <v>52</v>
      </c>
      <c r="C10" s="26">
        <v>70</v>
      </c>
      <c r="D10" s="26">
        <v>0</v>
      </c>
      <c r="E10" s="26">
        <v>0</v>
      </c>
      <c r="F10" s="26">
        <v>0</v>
      </c>
      <c r="G10" s="198">
        <v>62</v>
      </c>
      <c r="H10" s="198">
        <v>0</v>
      </c>
      <c r="I10" s="198">
        <v>208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210</v>
      </c>
      <c r="P10" s="198">
        <v>0</v>
      </c>
    </row>
    <row r="11" spans="1:17">
      <c r="A11" t="s">
        <v>53</v>
      </c>
      <c r="C11" s="26">
        <v>70</v>
      </c>
      <c r="D11" s="26">
        <v>0</v>
      </c>
      <c r="E11" s="26">
        <v>0</v>
      </c>
      <c r="F11" s="26">
        <v>0</v>
      </c>
      <c r="G11" s="198">
        <v>62</v>
      </c>
      <c r="H11" s="198">
        <v>0</v>
      </c>
      <c r="I11" s="198">
        <v>208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240</v>
      </c>
      <c r="P11" s="198">
        <v>0</v>
      </c>
    </row>
    <row r="12" spans="1:17">
      <c r="A12" t="s">
        <v>54</v>
      </c>
      <c r="C12" s="26">
        <v>70</v>
      </c>
      <c r="D12" s="26">
        <v>0</v>
      </c>
      <c r="E12" s="26">
        <v>0</v>
      </c>
      <c r="F12" s="26">
        <v>0</v>
      </c>
      <c r="G12" s="198">
        <v>62</v>
      </c>
      <c r="H12" s="198">
        <v>0</v>
      </c>
      <c r="I12" s="198">
        <v>208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240</v>
      </c>
      <c r="P12" s="198">
        <v>0</v>
      </c>
    </row>
    <row r="13" spans="1:17">
      <c r="A13" t="s">
        <v>55</v>
      </c>
      <c r="C13" s="26">
        <v>70</v>
      </c>
      <c r="D13" s="26">
        <v>0</v>
      </c>
      <c r="E13" s="26">
        <v>0</v>
      </c>
      <c r="F13" s="26">
        <v>0</v>
      </c>
      <c r="G13" s="198">
        <v>62</v>
      </c>
      <c r="H13" s="198">
        <v>0</v>
      </c>
      <c r="I13" s="198">
        <v>208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245</v>
      </c>
      <c r="P13" s="198">
        <v>0</v>
      </c>
    </row>
    <row r="14" spans="1:17">
      <c r="A14" t="s">
        <v>56</v>
      </c>
      <c r="C14" s="26">
        <v>70</v>
      </c>
      <c r="D14" s="26">
        <v>0</v>
      </c>
      <c r="E14" s="26">
        <v>0</v>
      </c>
      <c r="F14" s="26">
        <v>0</v>
      </c>
      <c r="G14" s="198">
        <v>62</v>
      </c>
      <c r="H14" s="198">
        <v>0</v>
      </c>
      <c r="I14" s="198">
        <v>208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237</v>
      </c>
      <c r="P14" s="198">
        <v>0</v>
      </c>
    </row>
    <row r="15" spans="1:17">
      <c r="A15" t="s">
        <v>57</v>
      </c>
      <c r="C15" s="26">
        <v>71</v>
      </c>
      <c r="D15" s="26">
        <v>0</v>
      </c>
      <c r="E15" s="26">
        <v>0</v>
      </c>
      <c r="F15" s="26">
        <v>0</v>
      </c>
      <c r="G15" s="198">
        <v>62</v>
      </c>
      <c r="H15" s="198">
        <v>0</v>
      </c>
      <c r="I15" s="198">
        <v>208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240</v>
      </c>
      <c r="P15" s="198">
        <v>0</v>
      </c>
    </row>
    <row r="16" spans="1:17">
      <c r="A16" t="s">
        <v>58</v>
      </c>
      <c r="C16" s="26">
        <v>71</v>
      </c>
      <c r="D16" s="26">
        <v>0</v>
      </c>
      <c r="E16" s="26">
        <v>0</v>
      </c>
      <c r="F16" s="26">
        <v>0</v>
      </c>
      <c r="G16" s="198">
        <v>62</v>
      </c>
      <c r="H16" s="198">
        <v>0</v>
      </c>
      <c r="I16" s="198">
        <v>208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240</v>
      </c>
      <c r="P16" s="198">
        <v>0</v>
      </c>
    </row>
    <row r="17" spans="1:16">
      <c r="A17" t="s">
        <v>59</v>
      </c>
      <c r="C17" s="26">
        <v>71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208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210</v>
      </c>
      <c r="P17" s="198">
        <v>0</v>
      </c>
    </row>
    <row r="18" spans="1:16">
      <c r="A18" t="s">
        <v>60</v>
      </c>
      <c r="C18" s="26">
        <v>71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208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210</v>
      </c>
      <c r="P18" s="198">
        <v>0</v>
      </c>
    </row>
    <row r="19" spans="1:16">
      <c r="A19" t="s">
        <v>61</v>
      </c>
      <c r="C19" s="26">
        <v>71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208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214</v>
      </c>
      <c r="P19" s="198">
        <v>0</v>
      </c>
    </row>
    <row r="20" spans="1:16">
      <c r="A20" t="s">
        <v>62</v>
      </c>
      <c r="C20" s="26">
        <v>71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208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209</v>
      </c>
      <c r="P20" s="198">
        <v>0</v>
      </c>
    </row>
    <row r="21" spans="1:16">
      <c r="A21" t="s">
        <v>63</v>
      </c>
      <c r="C21" s="26">
        <v>71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208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210</v>
      </c>
      <c r="P21" s="198">
        <v>0</v>
      </c>
    </row>
    <row r="22" spans="1:16">
      <c r="A22" t="s">
        <v>64</v>
      </c>
      <c r="C22" s="26">
        <v>71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208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210</v>
      </c>
      <c r="P22" s="198">
        <v>0</v>
      </c>
    </row>
    <row r="23" spans="1:16">
      <c r="A23" t="s">
        <v>65</v>
      </c>
      <c r="C23" s="26">
        <v>71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208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71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208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71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208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71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208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71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208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210</v>
      </c>
      <c r="P27" s="198">
        <v>0</v>
      </c>
    </row>
    <row r="28" spans="1:16">
      <c r="A28" t="s">
        <v>70</v>
      </c>
      <c r="C28" s="26">
        <v>71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208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210</v>
      </c>
      <c r="P28" s="198">
        <v>0</v>
      </c>
    </row>
    <row r="29" spans="1:16">
      <c r="A29" t="s">
        <v>71</v>
      </c>
      <c r="C29" s="26">
        <v>71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208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290</v>
      </c>
      <c r="P29" s="198">
        <v>0</v>
      </c>
    </row>
    <row r="30" spans="1:16">
      <c r="A30" t="s">
        <v>72</v>
      </c>
      <c r="C30" s="26">
        <v>71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208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290</v>
      </c>
      <c r="P30" s="198">
        <v>0</v>
      </c>
    </row>
    <row r="31" spans="1:16">
      <c r="A31" t="s">
        <v>73</v>
      </c>
      <c r="C31" s="26">
        <v>71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208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290</v>
      </c>
      <c r="P31" s="198">
        <v>0</v>
      </c>
    </row>
    <row r="32" spans="1:16">
      <c r="A32" t="s">
        <v>74</v>
      </c>
      <c r="C32" s="26">
        <v>71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208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290</v>
      </c>
      <c r="P32" s="198">
        <v>0</v>
      </c>
    </row>
    <row r="33" spans="1:16">
      <c r="A33" t="s">
        <v>75</v>
      </c>
      <c r="C33" s="26">
        <v>71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208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230</v>
      </c>
      <c r="P33" s="198">
        <v>0</v>
      </c>
    </row>
    <row r="34" spans="1:16">
      <c r="A34" t="s">
        <v>76</v>
      </c>
      <c r="C34" s="26">
        <v>71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208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220</v>
      </c>
      <c r="P34" s="198">
        <v>0</v>
      </c>
    </row>
    <row r="35" spans="1:16">
      <c r="A35" t="s">
        <v>77</v>
      </c>
      <c r="C35" s="26">
        <v>71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208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160</v>
      </c>
      <c r="P35" s="198">
        <v>0</v>
      </c>
    </row>
    <row r="36" spans="1:16">
      <c r="A36" t="s">
        <v>78</v>
      </c>
      <c r="C36" s="26">
        <v>71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208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160</v>
      </c>
      <c r="P36" s="198">
        <v>0</v>
      </c>
    </row>
    <row r="37" spans="1:16">
      <c r="A37" t="s">
        <v>79</v>
      </c>
      <c r="C37" s="26">
        <v>71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208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171</v>
      </c>
      <c r="P37" s="198">
        <v>0</v>
      </c>
    </row>
    <row r="38" spans="1:16">
      <c r="A38" t="s">
        <v>80</v>
      </c>
      <c r="C38" s="26">
        <v>71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208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163</v>
      </c>
      <c r="P38" s="198">
        <v>0</v>
      </c>
    </row>
    <row r="39" spans="1:16">
      <c r="A39" t="s">
        <v>81</v>
      </c>
      <c r="C39" s="26">
        <v>71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208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163</v>
      </c>
      <c r="P39" s="198">
        <v>0</v>
      </c>
    </row>
    <row r="40" spans="1:16">
      <c r="A40" t="s">
        <v>82</v>
      </c>
      <c r="C40" s="26">
        <v>69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208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163</v>
      </c>
      <c r="P40" s="198">
        <v>0</v>
      </c>
    </row>
    <row r="41" spans="1:16">
      <c r="A41" t="s">
        <v>83</v>
      </c>
      <c r="C41" s="26">
        <v>69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208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163</v>
      </c>
      <c r="P41" s="198">
        <v>0</v>
      </c>
    </row>
    <row r="42" spans="1:16">
      <c r="A42" t="s">
        <v>84</v>
      </c>
      <c r="C42" s="26">
        <v>69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208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163</v>
      </c>
      <c r="P42" s="198">
        <v>0</v>
      </c>
    </row>
    <row r="43" spans="1:16">
      <c r="A43" t="s">
        <v>85</v>
      </c>
      <c r="C43" s="26">
        <v>69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208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239.47</v>
      </c>
      <c r="P43" s="198">
        <v>0</v>
      </c>
    </row>
    <row r="44" spans="1:16">
      <c r="A44" t="s">
        <v>86</v>
      </c>
      <c r="C44" s="26">
        <v>69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208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213</v>
      </c>
      <c r="P44" s="198">
        <v>0</v>
      </c>
    </row>
    <row r="45" spans="1:16">
      <c r="A45" t="s">
        <v>87</v>
      </c>
      <c r="C45" s="26">
        <v>72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208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213</v>
      </c>
      <c r="P45" s="198">
        <v>0</v>
      </c>
    </row>
    <row r="46" spans="1:16">
      <c r="A46" t="s">
        <v>88</v>
      </c>
      <c r="C46" s="26">
        <v>72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208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223</v>
      </c>
      <c r="P46" s="198">
        <v>0</v>
      </c>
    </row>
    <row r="47" spans="1:16">
      <c r="A47" t="s">
        <v>89</v>
      </c>
      <c r="C47" s="26">
        <v>72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208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158</v>
      </c>
      <c r="P47" s="198">
        <v>0</v>
      </c>
    </row>
    <row r="48" spans="1:16">
      <c r="A48" t="s">
        <v>90</v>
      </c>
      <c r="C48" s="26">
        <v>72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208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162</v>
      </c>
      <c r="P48" s="198">
        <v>0</v>
      </c>
    </row>
    <row r="49" spans="1:16">
      <c r="A49" t="s">
        <v>91</v>
      </c>
      <c r="C49" s="26">
        <v>72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208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72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208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72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208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72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208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72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208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69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208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69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208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69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208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69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208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69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208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69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208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69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208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69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208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153.74</v>
      </c>
      <c r="P61" s="198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208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150</v>
      </c>
      <c r="P62" s="198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208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150</v>
      </c>
      <c r="P63" s="198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208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150</v>
      </c>
      <c r="P64" s="198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208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150</v>
      </c>
      <c r="P65" s="198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208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150</v>
      </c>
      <c r="P66" s="198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208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150</v>
      </c>
      <c r="P67" s="198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208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150</v>
      </c>
      <c r="P68" s="198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198">
        <v>62</v>
      </c>
      <c r="H69" s="198">
        <v>0</v>
      </c>
      <c r="I69" s="198">
        <v>208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150</v>
      </c>
      <c r="P69" s="198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198">
        <v>62</v>
      </c>
      <c r="H70" s="198">
        <v>0</v>
      </c>
      <c r="I70" s="198">
        <v>208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150</v>
      </c>
      <c r="P70" s="198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198">
        <v>62</v>
      </c>
      <c r="H71" s="198">
        <v>0</v>
      </c>
      <c r="I71" s="198">
        <v>208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150</v>
      </c>
      <c r="P71" s="198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198">
        <v>62</v>
      </c>
      <c r="H72" s="198">
        <v>0</v>
      </c>
      <c r="I72" s="198">
        <v>208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150</v>
      </c>
      <c r="P72" s="198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198">
        <v>62</v>
      </c>
      <c r="H73" s="198">
        <v>0</v>
      </c>
      <c r="I73" s="198">
        <v>208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150</v>
      </c>
      <c r="P73" s="198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198">
        <v>62</v>
      </c>
      <c r="H74" s="198">
        <v>0</v>
      </c>
      <c r="I74" s="198">
        <v>208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150</v>
      </c>
      <c r="P74" s="198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198">
        <v>62</v>
      </c>
      <c r="H75" s="198">
        <v>0</v>
      </c>
      <c r="I75" s="198">
        <v>208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150</v>
      </c>
      <c r="P75" s="198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198">
        <v>62</v>
      </c>
      <c r="H76" s="198">
        <v>0</v>
      </c>
      <c r="I76" s="198">
        <v>208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150</v>
      </c>
      <c r="P76" s="198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198">
        <v>62</v>
      </c>
      <c r="H77" s="198">
        <v>0</v>
      </c>
      <c r="I77" s="198">
        <v>208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150</v>
      </c>
      <c r="P77" s="198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198">
        <v>62</v>
      </c>
      <c r="H78" s="198">
        <v>0</v>
      </c>
      <c r="I78" s="198">
        <v>208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150</v>
      </c>
      <c r="P78" s="198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198">
        <v>62</v>
      </c>
      <c r="H79" s="198">
        <v>0</v>
      </c>
      <c r="I79" s="198">
        <v>208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150</v>
      </c>
      <c r="P79" s="198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198">
        <v>62</v>
      </c>
      <c r="H80" s="198">
        <v>0</v>
      </c>
      <c r="I80" s="198">
        <v>208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150</v>
      </c>
      <c r="P80" s="198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198">
        <v>62</v>
      </c>
      <c r="H81" s="198">
        <v>0</v>
      </c>
      <c r="I81" s="198">
        <v>208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150</v>
      </c>
      <c r="P81" s="198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198">
        <v>62</v>
      </c>
      <c r="H82" s="198">
        <v>0</v>
      </c>
      <c r="I82" s="198">
        <v>208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150</v>
      </c>
      <c r="P82" s="198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198">
        <v>62</v>
      </c>
      <c r="H83" s="198">
        <v>0</v>
      </c>
      <c r="I83" s="198">
        <v>208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198">
        <v>62</v>
      </c>
      <c r="H84" s="198">
        <v>0</v>
      </c>
      <c r="I84" s="198">
        <v>208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198">
        <v>62</v>
      </c>
      <c r="H85" s="198">
        <v>0</v>
      </c>
      <c r="I85" s="198">
        <v>208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198">
        <v>62</v>
      </c>
      <c r="H86" s="198">
        <v>0</v>
      </c>
      <c r="I86" s="198">
        <v>208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198">
        <v>62</v>
      </c>
      <c r="H87" s="198">
        <v>0</v>
      </c>
      <c r="I87" s="198">
        <v>208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198">
        <v>62</v>
      </c>
      <c r="H88" s="198">
        <v>0</v>
      </c>
      <c r="I88" s="198">
        <v>208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198">
        <v>62</v>
      </c>
      <c r="H89" s="198">
        <v>0</v>
      </c>
      <c r="I89" s="198">
        <v>208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150</v>
      </c>
      <c r="P89" s="198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198">
        <v>62</v>
      </c>
      <c r="H90" s="198">
        <v>0</v>
      </c>
      <c r="I90" s="198">
        <v>208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150</v>
      </c>
      <c r="P90" s="198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198">
        <v>62</v>
      </c>
      <c r="H91" s="198">
        <v>0</v>
      </c>
      <c r="I91" s="198">
        <v>208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150</v>
      </c>
      <c r="P91" s="198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198">
        <v>62</v>
      </c>
      <c r="H92" s="198">
        <v>0</v>
      </c>
      <c r="I92" s="198">
        <v>208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150</v>
      </c>
      <c r="P92" s="198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198">
        <v>62</v>
      </c>
      <c r="H93" s="198">
        <v>0</v>
      </c>
      <c r="I93" s="198">
        <v>208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150</v>
      </c>
      <c r="P93" s="198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198">
        <v>62</v>
      </c>
      <c r="H94" s="198">
        <v>0</v>
      </c>
      <c r="I94" s="198">
        <v>208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150</v>
      </c>
      <c r="P94" s="198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198">
        <v>62</v>
      </c>
      <c r="H95" s="198">
        <v>0</v>
      </c>
      <c r="I95" s="198">
        <v>208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150</v>
      </c>
      <c r="P95" s="198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198">
        <v>62</v>
      </c>
      <c r="H96" s="198">
        <v>0</v>
      </c>
      <c r="I96" s="198">
        <v>208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150</v>
      </c>
      <c r="P96" s="198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198">
        <v>62</v>
      </c>
      <c r="H97" s="198">
        <v>0</v>
      </c>
      <c r="I97" s="198">
        <v>208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150</v>
      </c>
      <c r="P97" s="198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198">
        <v>62</v>
      </c>
      <c r="H98" s="198">
        <v>0</v>
      </c>
      <c r="I98" s="198">
        <v>208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150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1.37225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4.992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4.2628024999999994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3.69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18.14</v>
      </c>
      <c r="L3" s="198">
        <v>0.39</v>
      </c>
      <c r="M3" s="198">
        <v>2.2599999999999998</v>
      </c>
      <c r="N3" s="198">
        <v>1.84</v>
      </c>
      <c r="O3" s="198">
        <v>2.6</v>
      </c>
      <c r="P3" s="198">
        <v>0.88</v>
      </c>
      <c r="Q3" s="198">
        <v>0.32</v>
      </c>
      <c r="R3" s="198">
        <v>0.66</v>
      </c>
      <c r="S3" s="198">
        <v>0.41</v>
      </c>
      <c r="T3" s="198">
        <v>0</v>
      </c>
      <c r="U3" s="198">
        <v>1.83</v>
      </c>
      <c r="V3" s="198">
        <v>1.32</v>
      </c>
      <c r="W3" s="198">
        <v>0.54</v>
      </c>
      <c r="X3" s="198">
        <v>2.2999999999999998</v>
      </c>
      <c r="Y3" s="198">
        <v>0</v>
      </c>
      <c r="Z3" s="198">
        <v>4.33</v>
      </c>
      <c r="AA3" s="198">
        <v>1.0900000000000001</v>
      </c>
      <c r="AB3" s="198">
        <v>0</v>
      </c>
      <c r="AC3" s="198">
        <v>22.39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3.74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188.85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3.69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18.14</v>
      </c>
      <c r="L4" s="198">
        <v>0.39</v>
      </c>
      <c r="M4" s="198">
        <v>2.2599999999999998</v>
      </c>
      <c r="N4" s="198">
        <v>1.84</v>
      </c>
      <c r="O4" s="198">
        <v>2.6</v>
      </c>
      <c r="P4" s="198">
        <v>0.88</v>
      </c>
      <c r="Q4" s="198">
        <v>0.32</v>
      </c>
      <c r="R4" s="198">
        <v>0.66</v>
      </c>
      <c r="S4" s="198">
        <v>0.41</v>
      </c>
      <c r="T4" s="198">
        <v>0</v>
      </c>
      <c r="U4" s="198">
        <v>1.83</v>
      </c>
      <c r="V4" s="198">
        <v>1.32</v>
      </c>
      <c r="W4" s="198">
        <v>0.54</v>
      </c>
      <c r="X4" s="198">
        <v>2.2999999999999998</v>
      </c>
      <c r="Y4" s="198">
        <v>0</v>
      </c>
      <c r="Z4" s="198">
        <v>4.33</v>
      </c>
      <c r="AA4" s="198">
        <v>1.0900000000000001</v>
      </c>
      <c r="AB4" s="198">
        <v>0</v>
      </c>
      <c r="AC4" s="198">
        <v>22.39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3.74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188.85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3.69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18.14</v>
      </c>
      <c r="L5" s="198">
        <v>0.39</v>
      </c>
      <c r="M5" s="198">
        <v>2.2599999999999998</v>
      </c>
      <c r="N5" s="198">
        <v>1.84</v>
      </c>
      <c r="O5" s="198">
        <v>2.6</v>
      </c>
      <c r="P5" s="198">
        <v>0.88</v>
      </c>
      <c r="Q5" s="198">
        <v>0.32</v>
      </c>
      <c r="R5" s="198">
        <v>0.66</v>
      </c>
      <c r="S5" s="198">
        <v>0.41</v>
      </c>
      <c r="T5" s="198">
        <v>0</v>
      </c>
      <c r="U5" s="198">
        <v>1.83</v>
      </c>
      <c r="V5" s="198">
        <v>1.32</v>
      </c>
      <c r="W5" s="198">
        <v>0.54</v>
      </c>
      <c r="X5" s="198">
        <v>2.2999999999999998</v>
      </c>
      <c r="Y5" s="198">
        <v>0</v>
      </c>
      <c r="Z5" s="198">
        <v>4.33</v>
      </c>
      <c r="AA5" s="198">
        <v>1.0900000000000001</v>
      </c>
      <c r="AB5" s="198">
        <v>0</v>
      </c>
      <c r="AC5" s="198">
        <v>22.39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3.74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188.85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3.69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18.14</v>
      </c>
      <c r="L6" s="198">
        <v>0.39</v>
      </c>
      <c r="M6" s="198">
        <v>2.2599999999999998</v>
      </c>
      <c r="N6" s="198">
        <v>1.84</v>
      </c>
      <c r="O6" s="198">
        <v>2.6</v>
      </c>
      <c r="P6" s="198">
        <v>0.88</v>
      </c>
      <c r="Q6" s="198">
        <v>0.32</v>
      </c>
      <c r="R6" s="198">
        <v>0.66</v>
      </c>
      <c r="S6" s="198">
        <v>0.41</v>
      </c>
      <c r="T6" s="198">
        <v>0</v>
      </c>
      <c r="U6" s="198">
        <v>1.83</v>
      </c>
      <c r="V6" s="198">
        <v>1.32</v>
      </c>
      <c r="W6" s="198">
        <v>0.54</v>
      </c>
      <c r="X6" s="198">
        <v>2.2999999999999998</v>
      </c>
      <c r="Y6" s="198">
        <v>0</v>
      </c>
      <c r="Z6" s="198">
        <v>4.33</v>
      </c>
      <c r="AA6" s="198">
        <v>1.0900000000000001</v>
      </c>
      <c r="AB6" s="198">
        <v>0</v>
      </c>
      <c r="AC6" s="198">
        <v>22.39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3.74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188.85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3.69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18.14</v>
      </c>
      <c r="L7" s="198">
        <v>0.39</v>
      </c>
      <c r="M7" s="198">
        <v>2.2599999999999998</v>
      </c>
      <c r="N7" s="198">
        <v>1.84</v>
      </c>
      <c r="O7" s="198">
        <v>2.6</v>
      </c>
      <c r="P7" s="198">
        <v>0.88</v>
      </c>
      <c r="Q7" s="198">
        <v>0.32</v>
      </c>
      <c r="R7" s="198">
        <v>0.66</v>
      </c>
      <c r="S7" s="198">
        <v>0.41</v>
      </c>
      <c r="T7" s="198">
        <v>0</v>
      </c>
      <c r="U7" s="198">
        <v>1.83</v>
      </c>
      <c r="V7" s="198">
        <v>1.32</v>
      </c>
      <c r="W7" s="198">
        <v>0.52</v>
      </c>
      <c r="X7" s="198">
        <v>2.2999999999999998</v>
      </c>
      <c r="Y7" s="198">
        <v>0</v>
      </c>
      <c r="Z7" s="198">
        <v>4.33</v>
      </c>
      <c r="AA7" s="198">
        <v>1.0900000000000001</v>
      </c>
      <c r="AB7" s="198">
        <v>0</v>
      </c>
      <c r="AC7" s="198">
        <v>22.39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3.74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188.85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3.69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18.14</v>
      </c>
      <c r="L8" s="198">
        <v>0.39</v>
      </c>
      <c r="M8" s="198">
        <v>2.2599999999999998</v>
      </c>
      <c r="N8" s="198">
        <v>1.84</v>
      </c>
      <c r="O8" s="198">
        <v>2.6</v>
      </c>
      <c r="P8" s="198">
        <v>0.88</v>
      </c>
      <c r="Q8" s="198">
        <v>0.32</v>
      </c>
      <c r="R8" s="198">
        <v>0.66</v>
      </c>
      <c r="S8" s="198">
        <v>0.41</v>
      </c>
      <c r="T8" s="198">
        <v>0</v>
      </c>
      <c r="U8" s="198">
        <v>1.83</v>
      </c>
      <c r="V8" s="198">
        <v>1.32</v>
      </c>
      <c r="W8" s="198">
        <v>0.52</v>
      </c>
      <c r="X8" s="198">
        <v>2.2999999999999998</v>
      </c>
      <c r="Y8" s="198">
        <v>0</v>
      </c>
      <c r="Z8" s="198">
        <v>4.33</v>
      </c>
      <c r="AA8" s="198">
        <v>1.0900000000000001</v>
      </c>
      <c r="AB8" s="198">
        <v>0</v>
      </c>
      <c r="AC8" s="198">
        <v>22.39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3.74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188.85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2.31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18.14</v>
      </c>
      <c r="L9" s="198">
        <v>0.39</v>
      </c>
      <c r="M9" s="198">
        <v>2.2599999999999998</v>
      </c>
      <c r="N9" s="198">
        <v>1.84</v>
      </c>
      <c r="O9" s="198">
        <v>2.6</v>
      </c>
      <c r="P9" s="198">
        <v>0.88</v>
      </c>
      <c r="Q9" s="198">
        <v>0.32</v>
      </c>
      <c r="R9" s="198">
        <v>0.66</v>
      </c>
      <c r="S9" s="198">
        <v>0.41</v>
      </c>
      <c r="T9" s="198">
        <v>0</v>
      </c>
      <c r="U9" s="198">
        <v>1.83</v>
      </c>
      <c r="V9" s="198">
        <v>1.32</v>
      </c>
      <c r="W9" s="198">
        <v>0.52</v>
      </c>
      <c r="X9" s="198">
        <v>2.2999999999999998</v>
      </c>
      <c r="Y9" s="198">
        <v>0</v>
      </c>
      <c r="Z9" s="198">
        <v>4.33</v>
      </c>
      <c r="AA9" s="198">
        <v>1.0900000000000001</v>
      </c>
      <c r="AB9" s="198">
        <v>0</v>
      </c>
      <c r="AC9" s="198">
        <v>22.39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3.74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188.85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0.92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18.14</v>
      </c>
      <c r="L10" s="198">
        <v>0.39</v>
      </c>
      <c r="M10" s="198">
        <v>2.2599999999999998</v>
      </c>
      <c r="N10" s="198">
        <v>1.84</v>
      </c>
      <c r="O10" s="198">
        <v>2.6</v>
      </c>
      <c r="P10" s="198">
        <v>0.88</v>
      </c>
      <c r="Q10" s="198">
        <v>0.32</v>
      </c>
      <c r="R10" s="198">
        <v>0.66</v>
      </c>
      <c r="S10" s="198">
        <v>0.41</v>
      </c>
      <c r="T10" s="198">
        <v>0</v>
      </c>
      <c r="U10" s="198">
        <v>1.83</v>
      </c>
      <c r="V10" s="198">
        <v>1.32</v>
      </c>
      <c r="W10" s="198">
        <v>0.52</v>
      </c>
      <c r="X10" s="198">
        <v>2.2999999999999998</v>
      </c>
      <c r="Y10" s="198">
        <v>0</v>
      </c>
      <c r="Z10" s="198">
        <v>4.33</v>
      </c>
      <c r="AA10" s="198">
        <v>1.0900000000000001</v>
      </c>
      <c r="AB10" s="198">
        <v>0</v>
      </c>
      <c r="AC10" s="198">
        <v>22.39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3.74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188.85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18.14</v>
      </c>
      <c r="L11" s="198">
        <v>0.39</v>
      </c>
      <c r="M11" s="198">
        <v>2.2599999999999998</v>
      </c>
      <c r="N11" s="198">
        <v>1.84</v>
      </c>
      <c r="O11" s="198">
        <v>2.6</v>
      </c>
      <c r="P11" s="198">
        <v>0.88</v>
      </c>
      <c r="Q11" s="198">
        <v>0.32</v>
      </c>
      <c r="R11" s="198">
        <v>0.66</v>
      </c>
      <c r="S11" s="198">
        <v>0.41</v>
      </c>
      <c r="T11" s="198">
        <v>0</v>
      </c>
      <c r="U11" s="198">
        <v>1.83</v>
      </c>
      <c r="V11" s="198">
        <v>1.32</v>
      </c>
      <c r="W11" s="198">
        <v>0.54</v>
      </c>
      <c r="X11" s="198">
        <v>2.2999999999999998</v>
      </c>
      <c r="Y11" s="198">
        <v>0</v>
      </c>
      <c r="Z11" s="198">
        <v>4.33</v>
      </c>
      <c r="AA11" s="198">
        <v>1.0900000000000001</v>
      </c>
      <c r="AB11" s="198">
        <v>0</v>
      </c>
      <c r="AC11" s="198">
        <v>22.39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3.74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188.85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18.14</v>
      </c>
      <c r="L12" s="198">
        <v>0.39</v>
      </c>
      <c r="M12" s="198">
        <v>2.2599999999999998</v>
      </c>
      <c r="N12" s="198">
        <v>1.84</v>
      </c>
      <c r="O12" s="198">
        <v>2.6</v>
      </c>
      <c r="P12" s="198">
        <v>0.88</v>
      </c>
      <c r="Q12" s="198">
        <v>0.32</v>
      </c>
      <c r="R12" s="198">
        <v>0.66</v>
      </c>
      <c r="S12" s="198">
        <v>0.41</v>
      </c>
      <c r="T12" s="198">
        <v>0</v>
      </c>
      <c r="U12" s="198">
        <v>1.83</v>
      </c>
      <c r="V12" s="198">
        <v>1.32</v>
      </c>
      <c r="W12" s="198">
        <v>0.54</v>
      </c>
      <c r="X12" s="198">
        <v>2.2999999999999998</v>
      </c>
      <c r="Y12" s="198">
        <v>0</v>
      </c>
      <c r="Z12" s="198">
        <v>4.33</v>
      </c>
      <c r="AA12" s="198">
        <v>1.0900000000000001</v>
      </c>
      <c r="AB12" s="198">
        <v>0</v>
      </c>
      <c r="AC12" s="198">
        <v>22.39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3.74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188.85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18.14</v>
      </c>
      <c r="L13" s="198">
        <v>0.39</v>
      </c>
      <c r="M13" s="198">
        <v>2.2599999999999998</v>
      </c>
      <c r="N13" s="198">
        <v>1.84</v>
      </c>
      <c r="O13" s="198">
        <v>2.6</v>
      </c>
      <c r="P13" s="198">
        <v>0.88</v>
      </c>
      <c r="Q13" s="198">
        <v>0.32</v>
      </c>
      <c r="R13" s="198">
        <v>0.66</v>
      </c>
      <c r="S13" s="198">
        <v>0.41</v>
      </c>
      <c r="T13" s="198">
        <v>0</v>
      </c>
      <c r="U13" s="198">
        <v>1.83</v>
      </c>
      <c r="V13" s="198">
        <v>1.32</v>
      </c>
      <c r="W13" s="198">
        <v>0.54</v>
      </c>
      <c r="X13" s="198">
        <v>2.2999999999999998</v>
      </c>
      <c r="Y13" s="198">
        <v>0</v>
      </c>
      <c r="Z13" s="198">
        <v>4.33</v>
      </c>
      <c r="AA13" s="198">
        <v>1.0900000000000001</v>
      </c>
      <c r="AB13" s="198">
        <v>0</v>
      </c>
      <c r="AC13" s="198">
        <v>22.21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3.74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188.85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18.14</v>
      </c>
      <c r="L14" s="198">
        <v>0.39</v>
      </c>
      <c r="M14" s="198">
        <v>2.2599999999999998</v>
      </c>
      <c r="N14" s="198">
        <v>1.84</v>
      </c>
      <c r="O14" s="198">
        <v>2.6</v>
      </c>
      <c r="P14" s="198">
        <v>0.88</v>
      </c>
      <c r="Q14" s="198">
        <v>0.32</v>
      </c>
      <c r="R14" s="198">
        <v>0.66</v>
      </c>
      <c r="S14" s="198">
        <v>0.41</v>
      </c>
      <c r="T14" s="198">
        <v>0</v>
      </c>
      <c r="U14" s="198">
        <v>1.83</v>
      </c>
      <c r="V14" s="198">
        <v>1.32</v>
      </c>
      <c r="W14" s="198">
        <v>0.54</v>
      </c>
      <c r="X14" s="198">
        <v>2.2999999999999998</v>
      </c>
      <c r="Y14" s="198">
        <v>0</v>
      </c>
      <c r="Z14" s="198">
        <v>4.33</v>
      </c>
      <c r="AA14" s="198">
        <v>1.0900000000000001</v>
      </c>
      <c r="AB14" s="198">
        <v>0</v>
      </c>
      <c r="AC14" s="198">
        <v>22.21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3.74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188.85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18.14</v>
      </c>
      <c r="L15" s="198">
        <v>0.39</v>
      </c>
      <c r="M15" s="198">
        <v>2.2599999999999998</v>
      </c>
      <c r="N15" s="198">
        <v>1.84</v>
      </c>
      <c r="O15" s="198">
        <v>2.6</v>
      </c>
      <c r="P15" s="198">
        <v>0.88</v>
      </c>
      <c r="Q15" s="198">
        <v>0.32</v>
      </c>
      <c r="R15" s="198">
        <v>0.66</v>
      </c>
      <c r="S15" s="198">
        <v>0.41</v>
      </c>
      <c r="T15" s="198">
        <v>0</v>
      </c>
      <c r="U15" s="198">
        <v>1.83</v>
      </c>
      <c r="V15" s="198">
        <v>1.32</v>
      </c>
      <c r="W15" s="198">
        <v>0.54</v>
      </c>
      <c r="X15" s="198">
        <v>2.2999999999999998</v>
      </c>
      <c r="Y15" s="198">
        <v>0</v>
      </c>
      <c r="Z15" s="198">
        <v>4.33</v>
      </c>
      <c r="AA15" s="198">
        <v>1.0900000000000001</v>
      </c>
      <c r="AB15" s="198">
        <v>0</v>
      </c>
      <c r="AC15" s="198">
        <v>22.21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3.74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188.85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18.14</v>
      </c>
      <c r="L16" s="198">
        <v>0.39</v>
      </c>
      <c r="M16" s="198">
        <v>2.2599999999999998</v>
      </c>
      <c r="N16" s="198">
        <v>1.84</v>
      </c>
      <c r="O16" s="198">
        <v>2.6</v>
      </c>
      <c r="P16" s="198">
        <v>0.88</v>
      </c>
      <c r="Q16" s="198">
        <v>0.32</v>
      </c>
      <c r="R16" s="198">
        <v>0.66</v>
      </c>
      <c r="S16" s="198">
        <v>0.41</v>
      </c>
      <c r="T16" s="198">
        <v>0</v>
      </c>
      <c r="U16" s="198">
        <v>1.83</v>
      </c>
      <c r="V16" s="198">
        <v>1.32</v>
      </c>
      <c r="W16" s="198">
        <v>0.54</v>
      </c>
      <c r="X16" s="198">
        <v>2.2999999999999998</v>
      </c>
      <c r="Y16" s="198">
        <v>0</v>
      </c>
      <c r="Z16" s="198">
        <v>4.33</v>
      </c>
      <c r="AA16" s="198">
        <v>1.0900000000000001</v>
      </c>
      <c r="AB16" s="198">
        <v>0</v>
      </c>
      <c r="AC16" s="198">
        <v>22.21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3.74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188.85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18.14</v>
      </c>
      <c r="L17" s="198">
        <v>0.39</v>
      </c>
      <c r="M17" s="198">
        <v>2.2599999999999998</v>
      </c>
      <c r="N17" s="198">
        <v>1.84</v>
      </c>
      <c r="O17" s="198">
        <v>2.6</v>
      </c>
      <c r="P17" s="198">
        <v>0.88</v>
      </c>
      <c r="Q17" s="198">
        <v>0.32</v>
      </c>
      <c r="R17" s="198">
        <v>0.66</v>
      </c>
      <c r="S17" s="198">
        <v>0.41</v>
      </c>
      <c r="T17" s="198">
        <v>0</v>
      </c>
      <c r="U17" s="198">
        <v>1.83</v>
      </c>
      <c r="V17" s="198">
        <v>1.32</v>
      </c>
      <c r="W17" s="198">
        <v>0.54</v>
      </c>
      <c r="X17" s="198">
        <v>2.2999999999999998</v>
      </c>
      <c r="Y17" s="198">
        <v>0</v>
      </c>
      <c r="Z17" s="198">
        <v>4.33</v>
      </c>
      <c r="AA17" s="198">
        <v>1.0900000000000001</v>
      </c>
      <c r="AB17" s="198">
        <v>0</v>
      </c>
      <c r="AC17" s="198">
        <v>22.21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3.74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188.85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18.14</v>
      </c>
      <c r="L18" s="198">
        <v>0.39</v>
      </c>
      <c r="M18" s="198">
        <v>2.2599999999999998</v>
      </c>
      <c r="N18" s="198">
        <v>1.84</v>
      </c>
      <c r="O18" s="198">
        <v>2.6</v>
      </c>
      <c r="P18" s="198">
        <v>0.88</v>
      </c>
      <c r="Q18" s="198">
        <v>0.32</v>
      </c>
      <c r="R18" s="198">
        <v>0.66</v>
      </c>
      <c r="S18" s="198">
        <v>0.41</v>
      </c>
      <c r="T18" s="198">
        <v>0</v>
      </c>
      <c r="U18" s="198">
        <v>1.83</v>
      </c>
      <c r="V18" s="198">
        <v>1.32</v>
      </c>
      <c r="W18" s="198">
        <v>0.54</v>
      </c>
      <c r="X18" s="198">
        <v>2.2999999999999998</v>
      </c>
      <c r="Y18" s="198">
        <v>0</v>
      </c>
      <c r="Z18" s="198">
        <v>4.33</v>
      </c>
      <c r="AA18" s="198">
        <v>1.0900000000000001</v>
      </c>
      <c r="AB18" s="198">
        <v>0</v>
      </c>
      <c r="AC18" s="198">
        <v>22.21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3.74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188.85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18.14</v>
      </c>
      <c r="L19" s="198">
        <v>0.39</v>
      </c>
      <c r="M19" s="198">
        <v>2.2599999999999998</v>
      </c>
      <c r="N19" s="198">
        <v>1.84</v>
      </c>
      <c r="O19" s="198">
        <v>2.6</v>
      </c>
      <c r="P19" s="198">
        <v>0.88</v>
      </c>
      <c r="Q19" s="198">
        <v>0.32</v>
      </c>
      <c r="R19" s="198">
        <v>0.66</v>
      </c>
      <c r="S19" s="198">
        <v>0.41</v>
      </c>
      <c r="T19" s="198">
        <v>0</v>
      </c>
      <c r="U19" s="198">
        <v>1.83</v>
      </c>
      <c r="V19" s="198">
        <v>1.32</v>
      </c>
      <c r="W19" s="198">
        <v>0.54</v>
      </c>
      <c r="X19" s="198">
        <v>2.2999999999999998</v>
      </c>
      <c r="Y19" s="198">
        <v>0</v>
      </c>
      <c r="Z19" s="198">
        <v>4.33</v>
      </c>
      <c r="AA19" s="198">
        <v>1.0900000000000001</v>
      </c>
      <c r="AB19" s="198">
        <v>0</v>
      </c>
      <c r="AC19" s="198">
        <v>22.21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3.74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188.85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18.14</v>
      </c>
      <c r="L20" s="198">
        <v>0.39</v>
      </c>
      <c r="M20" s="198">
        <v>2.2599999999999998</v>
      </c>
      <c r="N20" s="198">
        <v>1.84</v>
      </c>
      <c r="O20" s="198">
        <v>2.6</v>
      </c>
      <c r="P20" s="198">
        <v>0.88</v>
      </c>
      <c r="Q20" s="198">
        <v>0.32</v>
      </c>
      <c r="R20" s="198">
        <v>0.66</v>
      </c>
      <c r="S20" s="198">
        <v>0.41</v>
      </c>
      <c r="T20" s="198">
        <v>0</v>
      </c>
      <c r="U20" s="198">
        <v>1.83</v>
      </c>
      <c r="V20" s="198">
        <v>1.32</v>
      </c>
      <c r="W20" s="198">
        <v>0.54</v>
      </c>
      <c r="X20" s="198">
        <v>2.2999999999999998</v>
      </c>
      <c r="Y20" s="198">
        <v>0</v>
      </c>
      <c r="Z20" s="198">
        <v>4.33</v>
      </c>
      <c r="AA20" s="198">
        <v>1.0900000000000001</v>
      </c>
      <c r="AB20" s="198">
        <v>0</v>
      </c>
      <c r="AC20" s="198">
        <v>22.21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3.74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188.85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18.14</v>
      </c>
      <c r="L21" s="198">
        <v>0.39</v>
      </c>
      <c r="M21" s="198">
        <v>2.2599999999999998</v>
      </c>
      <c r="N21" s="198">
        <v>1.84</v>
      </c>
      <c r="O21" s="198">
        <v>2.6</v>
      </c>
      <c r="P21" s="198">
        <v>0.88</v>
      </c>
      <c r="Q21" s="198">
        <v>0.32</v>
      </c>
      <c r="R21" s="198">
        <v>0.66</v>
      </c>
      <c r="S21" s="198">
        <v>0.41</v>
      </c>
      <c r="T21" s="198">
        <v>0</v>
      </c>
      <c r="U21" s="198">
        <v>1.83</v>
      </c>
      <c r="V21" s="198">
        <v>1.32</v>
      </c>
      <c r="W21" s="198">
        <v>0.54</v>
      </c>
      <c r="X21" s="198">
        <v>2.2999999999999998</v>
      </c>
      <c r="Y21" s="198">
        <v>0</v>
      </c>
      <c r="Z21" s="198">
        <v>4.33</v>
      </c>
      <c r="AA21" s="198">
        <v>1.0900000000000001</v>
      </c>
      <c r="AB21" s="198">
        <v>0</v>
      </c>
      <c r="AC21" s="198">
        <v>22.21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3.74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188.85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18.14</v>
      </c>
      <c r="L22" s="198">
        <v>0.39</v>
      </c>
      <c r="M22" s="198">
        <v>2.2599999999999998</v>
      </c>
      <c r="N22" s="198">
        <v>1.84</v>
      </c>
      <c r="O22" s="198">
        <v>2.6</v>
      </c>
      <c r="P22" s="198">
        <v>0.88</v>
      </c>
      <c r="Q22" s="198">
        <v>0.32</v>
      </c>
      <c r="R22" s="198">
        <v>0.66</v>
      </c>
      <c r="S22" s="198">
        <v>0.41</v>
      </c>
      <c r="T22" s="198">
        <v>0</v>
      </c>
      <c r="U22" s="198">
        <v>1.83</v>
      </c>
      <c r="V22" s="198">
        <v>1.32</v>
      </c>
      <c r="W22" s="198">
        <v>0.54</v>
      </c>
      <c r="X22" s="198">
        <v>2.2999999999999998</v>
      </c>
      <c r="Y22" s="198">
        <v>0</v>
      </c>
      <c r="Z22" s="198">
        <v>4.33</v>
      </c>
      <c r="AA22" s="198">
        <v>1.0900000000000001</v>
      </c>
      <c r="AB22" s="198">
        <v>0</v>
      </c>
      <c r="AC22" s="198">
        <v>22.21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3.74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188.85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18.14</v>
      </c>
      <c r="L23" s="198">
        <v>0.39</v>
      </c>
      <c r="M23" s="198">
        <v>2.2599999999999998</v>
      </c>
      <c r="N23" s="198">
        <v>1.84</v>
      </c>
      <c r="O23" s="198">
        <v>2.6</v>
      </c>
      <c r="P23" s="198">
        <v>0.88</v>
      </c>
      <c r="Q23" s="198">
        <v>0.32</v>
      </c>
      <c r="R23" s="198">
        <v>0.66</v>
      </c>
      <c r="S23" s="198">
        <v>0.41</v>
      </c>
      <c r="T23" s="198">
        <v>0</v>
      </c>
      <c r="U23" s="198">
        <v>1.83</v>
      </c>
      <c r="V23" s="198">
        <v>1.32</v>
      </c>
      <c r="W23" s="198">
        <v>0.54</v>
      </c>
      <c r="X23" s="198">
        <v>2.2999999999999998</v>
      </c>
      <c r="Y23" s="198">
        <v>0</v>
      </c>
      <c r="Z23" s="198">
        <v>4.33</v>
      </c>
      <c r="AA23" s="198">
        <v>1.0900000000000001</v>
      </c>
      <c r="AB23" s="198">
        <v>0</v>
      </c>
      <c r="AC23" s="198">
        <v>22.21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3.74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253.85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18.14</v>
      </c>
      <c r="L24" s="198">
        <v>0.39</v>
      </c>
      <c r="M24" s="198">
        <v>2.2599999999999998</v>
      </c>
      <c r="N24" s="198">
        <v>1.84</v>
      </c>
      <c r="O24" s="198">
        <v>2.6</v>
      </c>
      <c r="P24" s="198">
        <v>0.88</v>
      </c>
      <c r="Q24" s="198">
        <v>0.32</v>
      </c>
      <c r="R24" s="198">
        <v>0.66</v>
      </c>
      <c r="S24" s="198">
        <v>0.41</v>
      </c>
      <c r="T24" s="198">
        <v>0</v>
      </c>
      <c r="U24" s="198">
        <v>1.83</v>
      </c>
      <c r="V24" s="198">
        <v>1.32</v>
      </c>
      <c r="W24" s="198">
        <v>0.54</v>
      </c>
      <c r="X24" s="198">
        <v>2.2999999999999998</v>
      </c>
      <c r="Y24" s="198">
        <v>0</v>
      </c>
      <c r="Z24" s="198">
        <v>4.33</v>
      </c>
      <c r="AA24" s="198">
        <v>1.0900000000000001</v>
      </c>
      <c r="AB24" s="198">
        <v>0</v>
      </c>
      <c r="AC24" s="198">
        <v>22.21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3.74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253.85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18.14</v>
      </c>
      <c r="L25" s="198">
        <v>0.39</v>
      </c>
      <c r="M25" s="198">
        <v>2.2599999999999998</v>
      </c>
      <c r="N25" s="198">
        <v>1.84</v>
      </c>
      <c r="O25" s="198">
        <v>2.6</v>
      </c>
      <c r="P25" s="198">
        <v>0.88</v>
      </c>
      <c r="Q25" s="198">
        <v>0.32</v>
      </c>
      <c r="R25" s="198">
        <v>0.66</v>
      </c>
      <c r="S25" s="198">
        <v>0.41</v>
      </c>
      <c r="T25" s="198">
        <v>0</v>
      </c>
      <c r="U25" s="198">
        <v>1.83</v>
      </c>
      <c r="V25" s="198">
        <v>1.32</v>
      </c>
      <c r="W25" s="198">
        <v>0.54</v>
      </c>
      <c r="X25" s="198">
        <v>2.2999999999999998</v>
      </c>
      <c r="Y25" s="198">
        <v>0</v>
      </c>
      <c r="Z25" s="198">
        <v>4.33</v>
      </c>
      <c r="AA25" s="198">
        <v>1.0900000000000001</v>
      </c>
      <c r="AB25" s="198">
        <v>0</v>
      </c>
      <c r="AC25" s="198">
        <v>22.21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3.74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253.85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18.14</v>
      </c>
      <c r="L26" s="198">
        <v>0.39</v>
      </c>
      <c r="M26" s="198">
        <v>2.2599999999999998</v>
      </c>
      <c r="N26" s="198">
        <v>1.84</v>
      </c>
      <c r="O26" s="198">
        <v>2.6</v>
      </c>
      <c r="P26" s="198">
        <v>0.88</v>
      </c>
      <c r="Q26" s="198">
        <v>0.32</v>
      </c>
      <c r="R26" s="198">
        <v>0.66</v>
      </c>
      <c r="S26" s="198">
        <v>0.41</v>
      </c>
      <c r="T26" s="198">
        <v>0</v>
      </c>
      <c r="U26" s="198">
        <v>1.83</v>
      </c>
      <c r="V26" s="198">
        <v>1.32</v>
      </c>
      <c r="W26" s="198">
        <v>0.54</v>
      </c>
      <c r="X26" s="198">
        <v>2.2999999999999998</v>
      </c>
      <c r="Y26" s="198">
        <v>0</v>
      </c>
      <c r="Z26" s="198">
        <v>4.33</v>
      </c>
      <c r="AA26" s="198">
        <v>1.0900000000000001</v>
      </c>
      <c r="AB26" s="198">
        <v>0</v>
      </c>
      <c r="AC26" s="198">
        <v>22.21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3.74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253.85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4.7699999999999996</v>
      </c>
      <c r="G27" s="198">
        <v>0</v>
      </c>
      <c r="H27" s="198">
        <v>0</v>
      </c>
      <c r="I27" s="198">
        <v>0</v>
      </c>
      <c r="J27" s="198">
        <v>0</v>
      </c>
      <c r="K27" s="198">
        <v>18.14</v>
      </c>
      <c r="L27" s="198">
        <v>0.39</v>
      </c>
      <c r="M27" s="198">
        <v>2.2599999999999998</v>
      </c>
      <c r="N27" s="198">
        <v>1.84</v>
      </c>
      <c r="O27" s="198">
        <v>2.6</v>
      </c>
      <c r="P27" s="198">
        <v>0.88</v>
      </c>
      <c r="Q27" s="198">
        <v>0.32</v>
      </c>
      <c r="R27" s="198">
        <v>0.66</v>
      </c>
      <c r="S27" s="198">
        <v>0.41</v>
      </c>
      <c r="T27" s="198">
        <v>0</v>
      </c>
      <c r="U27" s="198">
        <v>1.83</v>
      </c>
      <c r="V27" s="198">
        <v>1.32</v>
      </c>
      <c r="W27" s="198">
        <v>0.54</v>
      </c>
      <c r="X27" s="198">
        <v>2.2999999999999998</v>
      </c>
      <c r="Y27" s="198">
        <v>0</v>
      </c>
      <c r="Z27" s="198">
        <v>4.33</v>
      </c>
      <c r="AA27" s="198">
        <v>1.0900000000000001</v>
      </c>
      <c r="AB27" s="198">
        <v>0</v>
      </c>
      <c r="AC27" s="198">
        <v>22.21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3.74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188.85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4.7699999999999996</v>
      </c>
      <c r="G28" s="198">
        <v>0</v>
      </c>
      <c r="H28" s="198">
        <v>0</v>
      </c>
      <c r="I28" s="198">
        <v>0</v>
      </c>
      <c r="J28" s="198">
        <v>0</v>
      </c>
      <c r="K28" s="198">
        <v>18.14</v>
      </c>
      <c r="L28" s="198">
        <v>0.39</v>
      </c>
      <c r="M28" s="198">
        <v>2.2599999999999998</v>
      </c>
      <c r="N28" s="198">
        <v>1.84</v>
      </c>
      <c r="O28" s="198">
        <v>2.6</v>
      </c>
      <c r="P28" s="198">
        <v>0.88</v>
      </c>
      <c r="Q28" s="198">
        <v>0.32</v>
      </c>
      <c r="R28" s="198">
        <v>0.66</v>
      </c>
      <c r="S28" s="198">
        <v>0.41</v>
      </c>
      <c r="T28" s="198">
        <v>0</v>
      </c>
      <c r="U28" s="198">
        <v>1.83</v>
      </c>
      <c r="V28" s="198">
        <v>1.32</v>
      </c>
      <c r="W28" s="198">
        <v>0.54</v>
      </c>
      <c r="X28" s="198">
        <v>2.2999999999999998</v>
      </c>
      <c r="Y28" s="198">
        <v>0</v>
      </c>
      <c r="Z28" s="198">
        <v>4.33</v>
      </c>
      <c r="AA28" s="198">
        <v>1.0900000000000001</v>
      </c>
      <c r="AB28" s="198">
        <v>0</v>
      </c>
      <c r="AC28" s="198">
        <v>22.21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3.74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188.85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4.7699999999999996</v>
      </c>
      <c r="G29" s="198">
        <v>0</v>
      </c>
      <c r="H29" s="198">
        <v>0</v>
      </c>
      <c r="I29" s="198">
        <v>0</v>
      </c>
      <c r="J29" s="198">
        <v>0</v>
      </c>
      <c r="K29" s="198">
        <v>18.14</v>
      </c>
      <c r="L29" s="198">
        <v>0.39</v>
      </c>
      <c r="M29" s="198">
        <v>2.2599999999999998</v>
      </c>
      <c r="N29" s="198">
        <v>1.84</v>
      </c>
      <c r="O29" s="198">
        <v>2.6</v>
      </c>
      <c r="P29" s="198">
        <v>0.88</v>
      </c>
      <c r="Q29" s="198">
        <v>0.32</v>
      </c>
      <c r="R29" s="198">
        <v>0.66</v>
      </c>
      <c r="S29" s="198">
        <v>0.41</v>
      </c>
      <c r="T29" s="198">
        <v>0</v>
      </c>
      <c r="U29" s="198">
        <v>1.83</v>
      </c>
      <c r="V29" s="198">
        <v>1.32</v>
      </c>
      <c r="W29" s="198">
        <v>0.54</v>
      </c>
      <c r="X29" s="198">
        <v>2.2999999999999998</v>
      </c>
      <c r="Y29" s="198">
        <v>0</v>
      </c>
      <c r="Z29" s="198">
        <v>4.33</v>
      </c>
      <c r="AA29" s="198">
        <v>1.0900000000000001</v>
      </c>
      <c r="AB29" s="198">
        <v>0</v>
      </c>
      <c r="AC29" s="198">
        <v>22.21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3.74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124.85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4.7699999999999996</v>
      </c>
      <c r="G30" s="198">
        <v>0</v>
      </c>
      <c r="H30" s="198">
        <v>0</v>
      </c>
      <c r="I30" s="198">
        <v>0</v>
      </c>
      <c r="J30" s="198">
        <v>0</v>
      </c>
      <c r="K30" s="198">
        <v>18.14</v>
      </c>
      <c r="L30" s="198">
        <v>0.39</v>
      </c>
      <c r="M30" s="198">
        <v>2.2599999999999998</v>
      </c>
      <c r="N30" s="198">
        <v>1.84</v>
      </c>
      <c r="O30" s="198">
        <v>2.6</v>
      </c>
      <c r="P30" s="198">
        <v>0.88</v>
      </c>
      <c r="Q30" s="198">
        <v>0.32</v>
      </c>
      <c r="R30" s="198">
        <v>0.66</v>
      </c>
      <c r="S30" s="198">
        <v>0.41</v>
      </c>
      <c r="T30" s="198">
        <v>0</v>
      </c>
      <c r="U30" s="198">
        <v>1.83</v>
      </c>
      <c r="V30" s="198">
        <v>1.32</v>
      </c>
      <c r="W30" s="198">
        <v>0.54</v>
      </c>
      <c r="X30" s="198">
        <v>2.2999999999999998</v>
      </c>
      <c r="Y30" s="198">
        <v>0</v>
      </c>
      <c r="Z30" s="198">
        <v>4.33</v>
      </c>
      <c r="AA30" s="198">
        <v>1.0900000000000001</v>
      </c>
      <c r="AB30" s="198">
        <v>0</v>
      </c>
      <c r="AC30" s="198">
        <v>22.21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3.74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130.46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4.7699999999999996</v>
      </c>
      <c r="G31" s="198">
        <v>0</v>
      </c>
      <c r="H31" s="198">
        <v>0</v>
      </c>
      <c r="I31" s="198">
        <v>0</v>
      </c>
      <c r="J31" s="198">
        <v>0</v>
      </c>
      <c r="K31" s="198">
        <v>18.14</v>
      </c>
      <c r="L31" s="198">
        <v>0.39</v>
      </c>
      <c r="M31" s="198">
        <v>2.2599999999999998</v>
      </c>
      <c r="N31" s="198">
        <v>1.84</v>
      </c>
      <c r="O31" s="198">
        <v>2.6</v>
      </c>
      <c r="P31" s="198">
        <v>0.88</v>
      </c>
      <c r="Q31" s="198">
        <v>0.32</v>
      </c>
      <c r="R31" s="198">
        <v>0.66</v>
      </c>
      <c r="S31" s="198">
        <v>0.41</v>
      </c>
      <c r="T31" s="198">
        <v>0</v>
      </c>
      <c r="U31" s="198">
        <v>1.83</v>
      </c>
      <c r="V31" s="198">
        <v>1.32</v>
      </c>
      <c r="W31" s="198">
        <v>0.54</v>
      </c>
      <c r="X31" s="198">
        <v>2.2999999999999998</v>
      </c>
      <c r="Y31" s="198">
        <v>0</v>
      </c>
      <c r="Z31" s="198">
        <v>4.33</v>
      </c>
      <c r="AA31" s="198">
        <v>1.0900000000000001</v>
      </c>
      <c r="AB31" s="198">
        <v>0</v>
      </c>
      <c r="AC31" s="198">
        <v>22.21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2.33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133.13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4.7699999999999996</v>
      </c>
      <c r="G32" s="198">
        <v>0</v>
      </c>
      <c r="H32" s="198">
        <v>0</v>
      </c>
      <c r="I32" s="198">
        <v>0</v>
      </c>
      <c r="J32" s="198">
        <v>0</v>
      </c>
      <c r="K32" s="198">
        <v>18.14</v>
      </c>
      <c r="L32" s="198">
        <v>0.39</v>
      </c>
      <c r="M32" s="198">
        <v>2.2599999999999998</v>
      </c>
      <c r="N32" s="198">
        <v>1.84</v>
      </c>
      <c r="O32" s="198">
        <v>2.6</v>
      </c>
      <c r="P32" s="198">
        <v>0.88</v>
      </c>
      <c r="Q32" s="198">
        <v>0.32</v>
      </c>
      <c r="R32" s="198">
        <v>0.66</v>
      </c>
      <c r="S32" s="198">
        <v>0.41</v>
      </c>
      <c r="T32" s="198">
        <v>0</v>
      </c>
      <c r="U32" s="198">
        <v>1.83</v>
      </c>
      <c r="V32" s="198">
        <v>1.32</v>
      </c>
      <c r="W32" s="198">
        <v>0.54</v>
      </c>
      <c r="X32" s="198">
        <v>2.2999999999999998</v>
      </c>
      <c r="Y32" s="198">
        <v>0</v>
      </c>
      <c r="Z32" s="198">
        <v>4.33</v>
      </c>
      <c r="AA32" s="198">
        <v>1.0900000000000001</v>
      </c>
      <c r="AB32" s="198">
        <v>0</v>
      </c>
      <c r="AC32" s="198">
        <v>22.21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2.33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127.7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4.7699999999999996</v>
      </c>
      <c r="G33" s="198">
        <v>0</v>
      </c>
      <c r="H33" s="198">
        <v>0</v>
      </c>
      <c r="I33" s="198">
        <v>0</v>
      </c>
      <c r="J33" s="198">
        <v>0</v>
      </c>
      <c r="K33" s="198">
        <v>18.14</v>
      </c>
      <c r="L33" s="198">
        <v>0.39</v>
      </c>
      <c r="M33" s="198">
        <v>2.2599999999999998</v>
      </c>
      <c r="N33" s="198">
        <v>1.84</v>
      </c>
      <c r="O33" s="198">
        <v>2.6</v>
      </c>
      <c r="P33" s="198">
        <v>0.88</v>
      </c>
      <c r="Q33" s="198">
        <v>0.32</v>
      </c>
      <c r="R33" s="198">
        <v>0.66</v>
      </c>
      <c r="S33" s="198">
        <v>0.41</v>
      </c>
      <c r="T33" s="198">
        <v>0</v>
      </c>
      <c r="U33" s="198">
        <v>1.83</v>
      </c>
      <c r="V33" s="198">
        <v>1.32</v>
      </c>
      <c r="W33" s="198">
        <v>0.54</v>
      </c>
      <c r="X33" s="198">
        <v>2.2999999999999998</v>
      </c>
      <c r="Y33" s="198">
        <v>0</v>
      </c>
      <c r="Z33" s="198">
        <v>4.33</v>
      </c>
      <c r="AA33" s="198">
        <v>1.0900000000000001</v>
      </c>
      <c r="AB33" s="198">
        <v>0</v>
      </c>
      <c r="AC33" s="198">
        <v>22.21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2.33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188.85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4.7699999999999996</v>
      </c>
      <c r="G34" s="198">
        <v>0</v>
      </c>
      <c r="H34" s="198">
        <v>0</v>
      </c>
      <c r="I34" s="198">
        <v>0</v>
      </c>
      <c r="J34" s="198">
        <v>0</v>
      </c>
      <c r="K34" s="198">
        <v>18.14</v>
      </c>
      <c r="L34" s="198">
        <v>0.39</v>
      </c>
      <c r="M34" s="198">
        <v>2.2599999999999998</v>
      </c>
      <c r="N34" s="198">
        <v>1.84</v>
      </c>
      <c r="O34" s="198">
        <v>2.6</v>
      </c>
      <c r="P34" s="198">
        <v>0.88</v>
      </c>
      <c r="Q34" s="198">
        <v>0.32</v>
      </c>
      <c r="R34" s="198">
        <v>0.66</v>
      </c>
      <c r="S34" s="198">
        <v>0.41</v>
      </c>
      <c r="T34" s="198">
        <v>0</v>
      </c>
      <c r="U34" s="198">
        <v>1.83</v>
      </c>
      <c r="V34" s="198">
        <v>1.32</v>
      </c>
      <c r="W34" s="198">
        <v>0.54</v>
      </c>
      <c r="X34" s="198">
        <v>2.2999999999999998</v>
      </c>
      <c r="Y34" s="198">
        <v>0</v>
      </c>
      <c r="Z34" s="198">
        <v>4.33</v>
      </c>
      <c r="AA34" s="198">
        <v>1.0900000000000001</v>
      </c>
      <c r="AB34" s="198">
        <v>0</v>
      </c>
      <c r="AC34" s="198">
        <v>22.21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2.33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188.85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4.7699999999999996</v>
      </c>
      <c r="G35" s="198">
        <v>0</v>
      </c>
      <c r="H35" s="198">
        <v>0</v>
      </c>
      <c r="I35" s="198">
        <v>0</v>
      </c>
      <c r="J35" s="198">
        <v>0</v>
      </c>
      <c r="K35" s="198">
        <v>18.14</v>
      </c>
      <c r="L35" s="198">
        <v>0.39</v>
      </c>
      <c r="M35" s="198">
        <v>2.2599999999999998</v>
      </c>
      <c r="N35" s="198">
        <v>1.84</v>
      </c>
      <c r="O35" s="198">
        <v>2.6</v>
      </c>
      <c r="P35" s="198">
        <v>0.88</v>
      </c>
      <c r="Q35" s="198">
        <v>0.32</v>
      </c>
      <c r="R35" s="198">
        <v>0.66</v>
      </c>
      <c r="S35" s="198">
        <v>0.41</v>
      </c>
      <c r="T35" s="198">
        <v>0</v>
      </c>
      <c r="U35" s="198">
        <v>1.83</v>
      </c>
      <c r="V35" s="198">
        <v>1.32</v>
      </c>
      <c r="W35" s="198">
        <v>0.54</v>
      </c>
      <c r="X35" s="198">
        <v>2.2999999999999998</v>
      </c>
      <c r="Y35" s="198">
        <v>0</v>
      </c>
      <c r="Z35" s="198">
        <v>4.33</v>
      </c>
      <c r="AA35" s="198">
        <v>1.0900000000000001</v>
      </c>
      <c r="AB35" s="198">
        <v>0</v>
      </c>
      <c r="AC35" s="198">
        <v>22.21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2.33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253.85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4.7699999999999996</v>
      </c>
      <c r="G36" s="198">
        <v>0</v>
      </c>
      <c r="H36" s="198">
        <v>0</v>
      </c>
      <c r="I36" s="198">
        <v>0</v>
      </c>
      <c r="J36" s="198">
        <v>0</v>
      </c>
      <c r="K36" s="198">
        <v>18.14</v>
      </c>
      <c r="L36" s="198">
        <v>0.39</v>
      </c>
      <c r="M36" s="198">
        <v>2.2599999999999998</v>
      </c>
      <c r="N36" s="198">
        <v>1.84</v>
      </c>
      <c r="O36" s="198">
        <v>2.6</v>
      </c>
      <c r="P36" s="198">
        <v>0.88</v>
      </c>
      <c r="Q36" s="198">
        <v>0.32</v>
      </c>
      <c r="R36" s="198">
        <v>0.66</v>
      </c>
      <c r="S36" s="198">
        <v>0.41</v>
      </c>
      <c r="T36" s="198">
        <v>0</v>
      </c>
      <c r="U36" s="198">
        <v>1.83</v>
      </c>
      <c r="V36" s="198">
        <v>1.32</v>
      </c>
      <c r="W36" s="198">
        <v>0.54</v>
      </c>
      <c r="X36" s="198">
        <v>2.2999999999999998</v>
      </c>
      <c r="Y36" s="198">
        <v>0</v>
      </c>
      <c r="Z36" s="198">
        <v>4.33</v>
      </c>
      <c r="AA36" s="198">
        <v>1.0900000000000001</v>
      </c>
      <c r="AB36" s="198">
        <v>0</v>
      </c>
      <c r="AC36" s="198">
        <v>22.21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2.33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253.85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4.7699999999999996</v>
      </c>
      <c r="G37" s="198">
        <v>0</v>
      </c>
      <c r="H37" s="198">
        <v>0</v>
      </c>
      <c r="I37" s="198">
        <v>0</v>
      </c>
      <c r="J37" s="198">
        <v>0</v>
      </c>
      <c r="K37" s="198">
        <v>18.14</v>
      </c>
      <c r="L37" s="198">
        <v>0.39</v>
      </c>
      <c r="M37" s="198">
        <v>2.2599999999999998</v>
      </c>
      <c r="N37" s="198">
        <v>1.84</v>
      </c>
      <c r="O37" s="198">
        <v>2.6</v>
      </c>
      <c r="P37" s="198">
        <v>0.88</v>
      </c>
      <c r="Q37" s="198">
        <v>0.32</v>
      </c>
      <c r="R37" s="198">
        <v>0.66</v>
      </c>
      <c r="S37" s="198">
        <v>0.41</v>
      </c>
      <c r="T37" s="198">
        <v>0</v>
      </c>
      <c r="U37" s="198">
        <v>1.83</v>
      </c>
      <c r="V37" s="198">
        <v>1.32</v>
      </c>
      <c r="W37" s="198">
        <v>0.54</v>
      </c>
      <c r="X37" s="198">
        <v>2.2999999999999998</v>
      </c>
      <c r="Y37" s="198">
        <v>0</v>
      </c>
      <c r="Z37" s="198">
        <v>4.33</v>
      </c>
      <c r="AA37" s="198">
        <v>1.0900000000000001</v>
      </c>
      <c r="AB37" s="198">
        <v>0</v>
      </c>
      <c r="AC37" s="198">
        <v>22.21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2.33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253.85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4.7699999999999996</v>
      </c>
      <c r="G38" s="198">
        <v>0</v>
      </c>
      <c r="H38" s="198">
        <v>0</v>
      </c>
      <c r="I38" s="198">
        <v>0</v>
      </c>
      <c r="J38" s="198">
        <v>0</v>
      </c>
      <c r="K38" s="198">
        <v>18.14</v>
      </c>
      <c r="L38" s="198">
        <v>0.39</v>
      </c>
      <c r="M38" s="198">
        <v>2.2599999999999998</v>
      </c>
      <c r="N38" s="198">
        <v>1.84</v>
      </c>
      <c r="O38" s="198">
        <v>2.6</v>
      </c>
      <c r="P38" s="198">
        <v>0.88</v>
      </c>
      <c r="Q38" s="198">
        <v>0.32</v>
      </c>
      <c r="R38" s="198">
        <v>0.66</v>
      </c>
      <c r="S38" s="198">
        <v>0.41</v>
      </c>
      <c r="T38" s="198">
        <v>0</v>
      </c>
      <c r="U38" s="198">
        <v>1.83</v>
      </c>
      <c r="V38" s="198">
        <v>1.32</v>
      </c>
      <c r="W38" s="198">
        <v>0.54</v>
      </c>
      <c r="X38" s="198">
        <v>2.2999999999999998</v>
      </c>
      <c r="Y38" s="198">
        <v>0</v>
      </c>
      <c r="Z38" s="198">
        <v>4.33</v>
      </c>
      <c r="AA38" s="198">
        <v>1.0900000000000001</v>
      </c>
      <c r="AB38" s="198">
        <v>0</v>
      </c>
      <c r="AC38" s="198">
        <v>22.21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2.33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253.85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4.7699999999999996</v>
      </c>
      <c r="G39" s="198">
        <v>0</v>
      </c>
      <c r="H39" s="198">
        <v>0</v>
      </c>
      <c r="I39" s="198">
        <v>0</v>
      </c>
      <c r="J39" s="198">
        <v>0</v>
      </c>
      <c r="K39" s="198">
        <v>18.14</v>
      </c>
      <c r="L39" s="198">
        <v>0.39</v>
      </c>
      <c r="M39" s="198">
        <v>2.2599999999999998</v>
      </c>
      <c r="N39" s="198">
        <v>1.84</v>
      </c>
      <c r="O39" s="198">
        <v>2.6</v>
      </c>
      <c r="P39" s="198">
        <v>0.88</v>
      </c>
      <c r="Q39" s="198">
        <v>0.32</v>
      </c>
      <c r="R39" s="198">
        <v>0.66</v>
      </c>
      <c r="S39" s="198">
        <v>0.41</v>
      </c>
      <c r="T39" s="198">
        <v>0</v>
      </c>
      <c r="U39" s="198">
        <v>1.83</v>
      </c>
      <c r="V39" s="198">
        <v>1.32</v>
      </c>
      <c r="W39" s="198">
        <v>0.54</v>
      </c>
      <c r="X39" s="198">
        <v>2.2999999999999998</v>
      </c>
      <c r="Y39" s="198">
        <v>0</v>
      </c>
      <c r="Z39" s="198">
        <v>4.33</v>
      </c>
      <c r="AA39" s="198">
        <v>1.0900000000000001</v>
      </c>
      <c r="AB39" s="198">
        <v>0</v>
      </c>
      <c r="AC39" s="198">
        <v>22.21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2.33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253.85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4.7699999999999996</v>
      </c>
      <c r="G40" s="198">
        <v>0</v>
      </c>
      <c r="H40" s="198">
        <v>0</v>
      </c>
      <c r="I40" s="198">
        <v>0</v>
      </c>
      <c r="J40" s="198">
        <v>0</v>
      </c>
      <c r="K40" s="198">
        <v>18.14</v>
      </c>
      <c r="L40" s="198">
        <v>0.39</v>
      </c>
      <c r="M40" s="198">
        <v>2.2599999999999998</v>
      </c>
      <c r="N40" s="198">
        <v>1.84</v>
      </c>
      <c r="O40" s="198">
        <v>2.6</v>
      </c>
      <c r="P40" s="198">
        <v>0.88</v>
      </c>
      <c r="Q40" s="198">
        <v>0.32</v>
      </c>
      <c r="R40" s="198">
        <v>0.66</v>
      </c>
      <c r="S40" s="198">
        <v>0.41</v>
      </c>
      <c r="T40" s="198">
        <v>0</v>
      </c>
      <c r="U40" s="198">
        <v>1.83</v>
      </c>
      <c r="V40" s="198">
        <v>1.32</v>
      </c>
      <c r="W40" s="198">
        <v>0.54</v>
      </c>
      <c r="X40" s="198">
        <v>2.2999999999999998</v>
      </c>
      <c r="Y40" s="198">
        <v>0</v>
      </c>
      <c r="Z40" s="198">
        <v>4.33</v>
      </c>
      <c r="AA40" s="198">
        <v>1.0900000000000001</v>
      </c>
      <c r="AB40" s="198">
        <v>0</v>
      </c>
      <c r="AC40" s="198">
        <v>22.57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2.33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253.85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2.38</v>
      </c>
      <c r="G41" s="198">
        <v>0</v>
      </c>
      <c r="H41" s="198">
        <v>0</v>
      </c>
      <c r="I41" s="198">
        <v>0</v>
      </c>
      <c r="J41" s="198">
        <v>0</v>
      </c>
      <c r="K41" s="198">
        <v>18.14</v>
      </c>
      <c r="L41" s="198">
        <v>0.39</v>
      </c>
      <c r="M41" s="198">
        <v>2.2599999999999998</v>
      </c>
      <c r="N41" s="198">
        <v>1.84</v>
      </c>
      <c r="O41" s="198">
        <v>2.6</v>
      </c>
      <c r="P41" s="198">
        <v>0.88</v>
      </c>
      <c r="Q41" s="198">
        <v>0.32</v>
      </c>
      <c r="R41" s="198">
        <v>0.66</v>
      </c>
      <c r="S41" s="198">
        <v>0.41</v>
      </c>
      <c r="T41" s="198">
        <v>0</v>
      </c>
      <c r="U41" s="198">
        <v>1.83</v>
      </c>
      <c r="V41" s="198">
        <v>1.32</v>
      </c>
      <c r="W41" s="198">
        <v>0.54</v>
      </c>
      <c r="X41" s="198">
        <v>2.2999999999999998</v>
      </c>
      <c r="Y41" s="198">
        <v>0</v>
      </c>
      <c r="Z41" s="198">
        <v>4.33</v>
      </c>
      <c r="AA41" s="198">
        <v>1.0900000000000001</v>
      </c>
      <c r="AB41" s="198">
        <v>0</v>
      </c>
      <c r="AC41" s="198">
        <v>22.57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2.33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253.85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2.38</v>
      </c>
      <c r="G42" s="198">
        <v>0</v>
      </c>
      <c r="H42" s="198">
        <v>0</v>
      </c>
      <c r="I42" s="198">
        <v>0</v>
      </c>
      <c r="J42" s="198">
        <v>0</v>
      </c>
      <c r="K42" s="198">
        <v>18.14</v>
      </c>
      <c r="L42" s="198">
        <v>0.39</v>
      </c>
      <c r="M42" s="198">
        <v>2.2599999999999998</v>
      </c>
      <c r="N42" s="198">
        <v>1.84</v>
      </c>
      <c r="O42" s="198">
        <v>2.6</v>
      </c>
      <c r="P42" s="198">
        <v>0.88</v>
      </c>
      <c r="Q42" s="198">
        <v>0.32</v>
      </c>
      <c r="R42" s="198">
        <v>0.66</v>
      </c>
      <c r="S42" s="198">
        <v>0.41</v>
      </c>
      <c r="T42" s="198">
        <v>0</v>
      </c>
      <c r="U42" s="198">
        <v>1.83</v>
      </c>
      <c r="V42" s="198">
        <v>1.32</v>
      </c>
      <c r="W42" s="198">
        <v>0.54</v>
      </c>
      <c r="X42" s="198">
        <v>2.2999999999999998</v>
      </c>
      <c r="Y42" s="198">
        <v>0</v>
      </c>
      <c r="Z42" s="198">
        <v>4.33</v>
      </c>
      <c r="AA42" s="198">
        <v>1.0900000000000001</v>
      </c>
      <c r="AB42" s="198">
        <v>0</v>
      </c>
      <c r="AC42" s="198">
        <v>22.57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2.33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253.85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2.38</v>
      </c>
      <c r="G43" s="198">
        <v>0</v>
      </c>
      <c r="H43" s="198">
        <v>0</v>
      </c>
      <c r="I43" s="198">
        <v>0</v>
      </c>
      <c r="J43" s="198">
        <v>0</v>
      </c>
      <c r="K43" s="198">
        <v>18.14</v>
      </c>
      <c r="L43" s="198">
        <v>0.39</v>
      </c>
      <c r="M43" s="198">
        <v>2.2599999999999998</v>
      </c>
      <c r="N43" s="198">
        <v>1.84</v>
      </c>
      <c r="O43" s="198">
        <v>2.6</v>
      </c>
      <c r="P43" s="198">
        <v>0.88</v>
      </c>
      <c r="Q43" s="198">
        <v>0.32</v>
      </c>
      <c r="R43" s="198">
        <v>0.66</v>
      </c>
      <c r="S43" s="198">
        <v>0.41</v>
      </c>
      <c r="T43" s="198">
        <v>0</v>
      </c>
      <c r="U43" s="198">
        <v>1.83</v>
      </c>
      <c r="V43" s="198">
        <v>1.32</v>
      </c>
      <c r="W43" s="198">
        <v>0.54</v>
      </c>
      <c r="X43" s="198">
        <v>2.2999999999999998</v>
      </c>
      <c r="Y43" s="198">
        <v>0</v>
      </c>
      <c r="Z43" s="198">
        <v>4.33</v>
      </c>
      <c r="AA43" s="198">
        <v>1.0900000000000001</v>
      </c>
      <c r="AB43" s="198">
        <v>0</v>
      </c>
      <c r="AC43" s="198">
        <v>21.44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2.33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188.85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2.38</v>
      </c>
      <c r="G44" s="198">
        <v>0</v>
      </c>
      <c r="H44" s="198">
        <v>0</v>
      </c>
      <c r="I44" s="198">
        <v>0</v>
      </c>
      <c r="J44" s="198">
        <v>0</v>
      </c>
      <c r="K44" s="198">
        <v>18.14</v>
      </c>
      <c r="L44" s="198">
        <v>0.39</v>
      </c>
      <c r="M44" s="198">
        <v>2.2599999999999998</v>
      </c>
      <c r="N44" s="198">
        <v>1.84</v>
      </c>
      <c r="O44" s="198">
        <v>2.6</v>
      </c>
      <c r="P44" s="198">
        <v>0.88</v>
      </c>
      <c r="Q44" s="198">
        <v>0.32</v>
      </c>
      <c r="R44" s="198">
        <v>0.66</v>
      </c>
      <c r="S44" s="198">
        <v>0.41</v>
      </c>
      <c r="T44" s="198">
        <v>0</v>
      </c>
      <c r="U44" s="198">
        <v>1.83</v>
      </c>
      <c r="V44" s="198">
        <v>1.32</v>
      </c>
      <c r="W44" s="198">
        <v>0.54</v>
      </c>
      <c r="X44" s="198">
        <v>2.2999999999999998</v>
      </c>
      <c r="Y44" s="198">
        <v>0</v>
      </c>
      <c r="Z44" s="198">
        <v>4.33</v>
      </c>
      <c r="AA44" s="198">
        <v>1.0900000000000001</v>
      </c>
      <c r="AB44" s="198">
        <v>0</v>
      </c>
      <c r="AC44" s="198">
        <v>21.44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2.33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188.85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2.38</v>
      </c>
      <c r="G45" s="198">
        <v>0</v>
      </c>
      <c r="H45" s="198">
        <v>0</v>
      </c>
      <c r="I45" s="198">
        <v>0</v>
      </c>
      <c r="J45" s="198">
        <v>0</v>
      </c>
      <c r="K45" s="198">
        <v>18.14</v>
      </c>
      <c r="L45" s="198">
        <v>0.39</v>
      </c>
      <c r="M45" s="198">
        <v>2.2599999999999998</v>
      </c>
      <c r="N45" s="198">
        <v>1.84</v>
      </c>
      <c r="O45" s="198">
        <v>2.6</v>
      </c>
      <c r="P45" s="198">
        <v>0.88</v>
      </c>
      <c r="Q45" s="198">
        <v>0.32</v>
      </c>
      <c r="R45" s="198">
        <v>0.66</v>
      </c>
      <c r="S45" s="198">
        <v>0.41</v>
      </c>
      <c r="T45" s="198">
        <v>0</v>
      </c>
      <c r="U45" s="198">
        <v>1.83</v>
      </c>
      <c r="V45" s="198">
        <v>1.32</v>
      </c>
      <c r="W45" s="198">
        <v>0.54</v>
      </c>
      <c r="X45" s="198">
        <v>2.2999999999999998</v>
      </c>
      <c r="Y45" s="198">
        <v>0</v>
      </c>
      <c r="Z45" s="198">
        <v>4.33</v>
      </c>
      <c r="AA45" s="198">
        <v>1.0900000000000001</v>
      </c>
      <c r="AB45" s="198">
        <v>0</v>
      </c>
      <c r="AC45" s="198">
        <v>20.89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2.33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188.85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2.38</v>
      </c>
      <c r="G46" s="198">
        <v>0</v>
      </c>
      <c r="H46" s="198">
        <v>0</v>
      </c>
      <c r="I46" s="198">
        <v>0</v>
      </c>
      <c r="J46" s="198">
        <v>0</v>
      </c>
      <c r="K46" s="198">
        <v>18.14</v>
      </c>
      <c r="L46" s="198">
        <v>0.39</v>
      </c>
      <c r="M46" s="198">
        <v>2.2599999999999998</v>
      </c>
      <c r="N46" s="198">
        <v>1.84</v>
      </c>
      <c r="O46" s="198">
        <v>2.6</v>
      </c>
      <c r="P46" s="198">
        <v>0.88</v>
      </c>
      <c r="Q46" s="198">
        <v>0.32</v>
      </c>
      <c r="R46" s="198">
        <v>0.66</v>
      </c>
      <c r="S46" s="198">
        <v>0.41</v>
      </c>
      <c r="T46" s="198">
        <v>0</v>
      </c>
      <c r="U46" s="198">
        <v>1.83</v>
      </c>
      <c r="V46" s="198">
        <v>1.32</v>
      </c>
      <c r="W46" s="198">
        <v>0.54</v>
      </c>
      <c r="X46" s="198">
        <v>2.2999999999999998</v>
      </c>
      <c r="Y46" s="198">
        <v>0</v>
      </c>
      <c r="Z46" s="198">
        <v>4.33</v>
      </c>
      <c r="AA46" s="198">
        <v>1.0900000000000001</v>
      </c>
      <c r="AB46" s="198">
        <v>0</v>
      </c>
      <c r="AC46" s="198">
        <v>20.89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2.33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188.85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2.38</v>
      </c>
      <c r="G47" s="198">
        <v>0</v>
      </c>
      <c r="H47" s="198">
        <v>0</v>
      </c>
      <c r="I47" s="198">
        <v>0</v>
      </c>
      <c r="J47" s="198">
        <v>0</v>
      </c>
      <c r="K47" s="198">
        <v>18.14</v>
      </c>
      <c r="L47" s="198">
        <v>0.39</v>
      </c>
      <c r="M47" s="198">
        <v>2.2599999999999998</v>
      </c>
      <c r="N47" s="198">
        <v>1.84</v>
      </c>
      <c r="O47" s="198">
        <v>2.6</v>
      </c>
      <c r="P47" s="198">
        <v>0.88</v>
      </c>
      <c r="Q47" s="198">
        <v>0.32</v>
      </c>
      <c r="R47" s="198">
        <v>0.66</v>
      </c>
      <c r="S47" s="198">
        <v>0.41</v>
      </c>
      <c r="T47" s="198">
        <v>0</v>
      </c>
      <c r="U47" s="198">
        <v>1.83</v>
      </c>
      <c r="V47" s="198">
        <v>1.32</v>
      </c>
      <c r="W47" s="198">
        <v>0.54</v>
      </c>
      <c r="X47" s="198">
        <v>2.2999999999999998</v>
      </c>
      <c r="Y47" s="198">
        <v>0</v>
      </c>
      <c r="Z47" s="198">
        <v>4.33</v>
      </c>
      <c r="AA47" s="198">
        <v>1.0900000000000001</v>
      </c>
      <c r="AB47" s="198">
        <v>0</v>
      </c>
      <c r="AC47" s="198">
        <v>20.89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2.33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253.85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2.38</v>
      </c>
      <c r="G48" s="198">
        <v>0</v>
      </c>
      <c r="H48" s="198">
        <v>0</v>
      </c>
      <c r="I48" s="198">
        <v>0</v>
      </c>
      <c r="J48" s="198">
        <v>0</v>
      </c>
      <c r="K48" s="198">
        <v>18.14</v>
      </c>
      <c r="L48" s="198">
        <v>0.39</v>
      </c>
      <c r="M48" s="198">
        <v>2.2599999999999998</v>
      </c>
      <c r="N48" s="198">
        <v>1.84</v>
      </c>
      <c r="O48" s="198">
        <v>2.6</v>
      </c>
      <c r="P48" s="198">
        <v>0.88</v>
      </c>
      <c r="Q48" s="198">
        <v>0.32</v>
      </c>
      <c r="R48" s="198">
        <v>0.66</v>
      </c>
      <c r="S48" s="198">
        <v>0.41</v>
      </c>
      <c r="T48" s="198">
        <v>0</v>
      </c>
      <c r="U48" s="198">
        <v>1.83</v>
      </c>
      <c r="V48" s="198">
        <v>1.32</v>
      </c>
      <c r="W48" s="198">
        <v>0.54</v>
      </c>
      <c r="X48" s="198">
        <v>2.2999999999999998</v>
      </c>
      <c r="Y48" s="198">
        <v>0</v>
      </c>
      <c r="Z48" s="198">
        <v>4.33</v>
      </c>
      <c r="AA48" s="198">
        <v>1.0900000000000001</v>
      </c>
      <c r="AB48" s="198">
        <v>0</v>
      </c>
      <c r="AC48" s="198">
        <v>20.89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2.33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239.85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2.38</v>
      </c>
      <c r="G49" s="198">
        <v>0</v>
      </c>
      <c r="H49" s="198">
        <v>0</v>
      </c>
      <c r="I49" s="198">
        <v>0</v>
      </c>
      <c r="J49" s="198">
        <v>0</v>
      </c>
      <c r="K49" s="198">
        <v>18.14</v>
      </c>
      <c r="L49" s="198">
        <v>0.39</v>
      </c>
      <c r="M49" s="198">
        <v>2.2599999999999998</v>
      </c>
      <c r="N49" s="198">
        <v>1.84</v>
      </c>
      <c r="O49" s="198">
        <v>2.6</v>
      </c>
      <c r="P49" s="198">
        <v>0.88</v>
      </c>
      <c r="Q49" s="198">
        <v>0.32</v>
      </c>
      <c r="R49" s="198">
        <v>0.66</v>
      </c>
      <c r="S49" s="198">
        <v>0.41</v>
      </c>
      <c r="T49" s="198">
        <v>0</v>
      </c>
      <c r="U49" s="198">
        <v>1.83</v>
      </c>
      <c r="V49" s="198">
        <v>1.32</v>
      </c>
      <c r="W49" s="198">
        <v>0.54</v>
      </c>
      <c r="X49" s="198">
        <v>2.2999999999999998</v>
      </c>
      <c r="Y49" s="198">
        <v>0</v>
      </c>
      <c r="Z49" s="198">
        <v>4.33</v>
      </c>
      <c r="AA49" s="198">
        <v>1.0900000000000001</v>
      </c>
      <c r="AB49" s="198">
        <v>0</v>
      </c>
      <c r="AC49" s="198">
        <v>20.89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2.33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253.85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2.38</v>
      </c>
      <c r="G50" s="198">
        <v>0</v>
      </c>
      <c r="H50" s="198">
        <v>0</v>
      </c>
      <c r="I50" s="198">
        <v>0</v>
      </c>
      <c r="J50" s="198">
        <v>0</v>
      </c>
      <c r="K50" s="198">
        <v>18.14</v>
      </c>
      <c r="L50" s="198">
        <v>0.39</v>
      </c>
      <c r="M50" s="198">
        <v>2.2599999999999998</v>
      </c>
      <c r="N50" s="198">
        <v>1.84</v>
      </c>
      <c r="O50" s="198">
        <v>2.6</v>
      </c>
      <c r="P50" s="198">
        <v>0.88</v>
      </c>
      <c r="Q50" s="198">
        <v>0.32</v>
      </c>
      <c r="R50" s="198">
        <v>0.66</v>
      </c>
      <c r="S50" s="198">
        <v>0.41</v>
      </c>
      <c r="T50" s="198">
        <v>0</v>
      </c>
      <c r="U50" s="198">
        <v>1.83</v>
      </c>
      <c r="V50" s="198">
        <v>1.32</v>
      </c>
      <c r="W50" s="198">
        <v>0.54</v>
      </c>
      <c r="X50" s="198">
        <v>2.2999999999999998</v>
      </c>
      <c r="Y50" s="198">
        <v>0</v>
      </c>
      <c r="Z50" s="198">
        <v>4.33</v>
      </c>
      <c r="AA50" s="198">
        <v>1.0900000000000001</v>
      </c>
      <c r="AB50" s="198">
        <v>0</v>
      </c>
      <c r="AC50" s="198">
        <v>20.89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2.33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253.85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2.38</v>
      </c>
      <c r="G51" s="198">
        <v>0</v>
      </c>
      <c r="H51" s="198">
        <v>0</v>
      </c>
      <c r="I51" s="198">
        <v>0</v>
      </c>
      <c r="J51" s="198">
        <v>0</v>
      </c>
      <c r="K51" s="198">
        <v>18.14</v>
      </c>
      <c r="L51" s="198">
        <v>0.39</v>
      </c>
      <c r="M51" s="198">
        <v>2.2599999999999998</v>
      </c>
      <c r="N51" s="198">
        <v>1.84</v>
      </c>
      <c r="O51" s="198">
        <v>2.6</v>
      </c>
      <c r="P51" s="198">
        <v>0.88</v>
      </c>
      <c r="Q51" s="198">
        <v>0.32</v>
      </c>
      <c r="R51" s="198">
        <v>0.66</v>
      </c>
      <c r="S51" s="198">
        <v>0.41</v>
      </c>
      <c r="T51" s="198">
        <v>0</v>
      </c>
      <c r="U51" s="198">
        <v>1.83</v>
      </c>
      <c r="V51" s="198">
        <v>1.32</v>
      </c>
      <c r="W51" s="198">
        <v>0.54</v>
      </c>
      <c r="X51" s="198">
        <v>2.2999999999999998</v>
      </c>
      <c r="Y51" s="198">
        <v>0</v>
      </c>
      <c r="Z51" s="198">
        <v>4.33</v>
      </c>
      <c r="AA51" s="198">
        <v>1.0900000000000001</v>
      </c>
      <c r="AB51" s="198">
        <v>0</v>
      </c>
      <c r="AC51" s="198">
        <v>19.73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2.33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241.4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2.38</v>
      </c>
      <c r="G52" s="198">
        <v>0</v>
      </c>
      <c r="H52" s="198">
        <v>0</v>
      </c>
      <c r="I52" s="198">
        <v>0</v>
      </c>
      <c r="J52" s="198">
        <v>0</v>
      </c>
      <c r="K52" s="198">
        <v>18.14</v>
      </c>
      <c r="L52" s="198">
        <v>0.39</v>
      </c>
      <c r="M52" s="198">
        <v>2.2599999999999998</v>
      </c>
      <c r="N52" s="198">
        <v>1.84</v>
      </c>
      <c r="O52" s="198">
        <v>2.6</v>
      </c>
      <c r="P52" s="198">
        <v>0.88</v>
      </c>
      <c r="Q52" s="198">
        <v>0.32</v>
      </c>
      <c r="R52" s="198">
        <v>0.66</v>
      </c>
      <c r="S52" s="198">
        <v>0.41</v>
      </c>
      <c r="T52" s="198">
        <v>0</v>
      </c>
      <c r="U52" s="198">
        <v>1.83</v>
      </c>
      <c r="V52" s="198">
        <v>1.32</v>
      </c>
      <c r="W52" s="198">
        <v>0.54</v>
      </c>
      <c r="X52" s="198">
        <v>2.2999999999999998</v>
      </c>
      <c r="Y52" s="198">
        <v>0</v>
      </c>
      <c r="Z52" s="198">
        <v>4.33</v>
      </c>
      <c r="AA52" s="198">
        <v>1.0900000000000001</v>
      </c>
      <c r="AB52" s="198">
        <v>0</v>
      </c>
      <c r="AC52" s="198">
        <v>19.73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2.33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241.4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2.38</v>
      </c>
      <c r="G53" s="198">
        <v>0</v>
      </c>
      <c r="H53" s="198">
        <v>0</v>
      </c>
      <c r="I53" s="198">
        <v>0</v>
      </c>
      <c r="J53" s="198">
        <v>0</v>
      </c>
      <c r="K53" s="198">
        <v>18.14</v>
      </c>
      <c r="L53" s="198">
        <v>0.39</v>
      </c>
      <c r="M53" s="198">
        <v>2.2599999999999998</v>
      </c>
      <c r="N53" s="198">
        <v>1.84</v>
      </c>
      <c r="O53" s="198">
        <v>2.6</v>
      </c>
      <c r="P53" s="198">
        <v>0.88</v>
      </c>
      <c r="Q53" s="198">
        <v>0.32</v>
      </c>
      <c r="R53" s="198">
        <v>0.66</v>
      </c>
      <c r="S53" s="198">
        <v>0.41</v>
      </c>
      <c r="T53" s="198">
        <v>0</v>
      </c>
      <c r="U53" s="198">
        <v>1.83</v>
      </c>
      <c r="V53" s="198">
        <v>1.32</v>
      </c>
      <c r="W53" s="198">
        <v>0.54</v>
      </c>
      <c r="X53" s="198">
        <v>2.2999999999999998</v>
      </c>
      <c r="Y53" s="198">
        <v>0</v>
      </c>
      <c r="Z53" s="198">
        <v>4.33</v>
      </c>
      <c r="AA53" s="198">
        <v>1.0900000000000001</v>
      </c>
      <c r="AB53" s="198">
        <v>0</v>
      </c>
      <c r="AC53" s="198">
        <v>19.73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2.33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241.4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2.38</v>
      </c>
      <c r="G54" s="198">
        <v>0</v>
      </c>
      <c r="H54" s="198">
        <v>0</v>
      </c>
      <c r="I54" s="198">
        <v>0</v>
      </c>
      <c r="J54" s="198">
        <v>0</v>
      </c>
      <c r="K54" s="198">
        <v>18.14</v>
      </c>
      <c r="L54" s="198">
        <v>0.39</v>
      </c>
      <c r="M54" s="198">
        <v>2.2599999999999998</v>
      </c>
      <c r="N54" s="198">
        <v>1.84</v>
      </c>
      <c r="O54" s="198">
        <v>2.6</v>
      </c>
      <c r="P54" s="198">
        <v>0.88</v>
      </c>
      <c r="Q54" s="198">
        <v>0.32</v>
      </c>
      <c r="R54" s="198">
        <v>0.66</v>
      </c>
      <c r="S54" s="198">
        <v>0.41</v>
      </c>
      <c r="T54" s="198">
        <v>0</v>
      </c>
      <c r="U54" s="198">
        <v>1.83</v>
      </c>
      <c r="V54" s="198">
        <v>1.32</v>
      </c>
      <c r="W54" s="198">
        <v>0.54</v>
      </c>
      <c r="X54" s="198">
        <v>2.2999999999999998</v>
      </c>
      <c r="Y54" s="198">
        <v>0</v>
      </c>
      <c r="Z54" s="198">
        <v>4.33</v>
      </c>
      <c r="AA54" s="198">
        <v>1.0900000000000001</v>
      </c>
      <c r="AB54" s="198">
        <v>0</v>
      </c>
      <c r="AC54" s="198">
        <v>20.29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2.33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241.4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2.38</v>
      </c>
      <c r="G55" s="198">
        <v>2.38</v>
      </c>
      <c r="H55" s="198">
        <v>0</v>
      </c>
      <c r="I55" s="198">
        <v>0</v>
      </c>
      <c r="J55" s="198">
        <v>0</v>
      </c>
      <c r="K55" s="198">
        <v>68.62</v>
      </c>
      <c r="L55" s="198">
        <v>0.39</v>
      </c>
      <c r="M55" s="198">
        <v>2.2599999999999998</v>
      </c>
      <c r="N55" s="198">
        <v>1.84</v>
      </c>
      <c r="O55" s="198">
        <v>2.6</v>
      </c>
      <c r="P55" s="198">
        <v>0.88</v>
      </c>
      <c r="Q55" s="198">
        <v>0.32</v>
      </c>
      <c r="R55" s="198">
        <v>0.66</v>
      </c>
      <c r="S55" s="198">
        <v>0.41</v>
      </c>
      <c r="T55" s="198">
        <v>0</v>
      </c>
      <c r="U55" s="198">
        <v>1.83</v>
      </c>
      <c r="V55" s="198">
        <v>1.32</v>
      </c>
      <c r="W55" s="198">
        <v>0.54</v>
      </c>
      <c r="X55" s="198">
        <v>2.2999999999999998</v>
      </c>
      <c r="Y55" s="198">
        <v>0</v>
      </c>
      <c r="Z55" s="198">
        <v>4.33</v>
      </c>
      <c r="AA55" s="198">
        <v>1.0900000000000001</v>
      </c>
      <c r="AB55" s="198">
        <v>0</v>
      </c>
      <c r="AC55" s="198">
        <v>20.29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2.33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241.4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2.38</v>
      </c>
      <c r="G56" s="198">
        <v>2.38</v>
      </c>
      <c r="H56" s="198">
        <v>0</v>
      </c>
      <c r="I56" s="198">
        <v>0</v>
      </c>
      <c r="J56" s="198">
        <v>0</v>
      </c>
      <c r="K56" s="198">
        <v>49.33</v>
      </c>
      <c r="L56" s="198">
        <v>0.39</v>
      </c>
      <c r="M56" s="198">
        <v>2.2599999999999998</v>
      </c>
      <c r="N56" s="198">
        <v>1.84</v>
      </c>
      <c r="O56" s="198">
        <v>2.6</v>
      </c>
      <c r="P56" s="198">
        <v>0.88</v>
      </c>
      <c r="Q56" s="198">
        <v>0.32</v>
      </c>
      <c r="R56" s="198">
        <v>0.66</v>
      </c>
      <c r="S56" s="198">
        <v>0.41</v>
      </c>
      <c r="T56" s="198">
        <v>0</v>
      </c>
      <c r="U56" s="198">
        <v>1.83</v>
      </c>
      <c r="V56" s="198">
        <v>1.32</v>
      </c>
      <c r="W56" s="198">
        <v>0.54</v>
      </c>
      <c r="X56" s="198">
        <v>2.2999999999999998</v>
      </c>
      <c r="Y56" s="198">
        <v>0</v>
      </c>
      <c r="Z56" s="198">
        <v>4.33</v>
      </c>
      <c r="AA56" s="198">
        <v>1.0900000000000001</v>
      </c>
      <c r="AB56" s="198">
        <v>0</v>
      </c>
      <c r="AC56" s="198">
        <v>20.29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2.33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241.4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2.38</v>
      </c>
      <c r="G57" s="198">
        <v>2.38</v>
      </c>
      <c r="H57" s="198">
        <v>0</v>
      </c>
      <c r="I57" s="198">
        <v>0</v>
      </c>
      <c r="J57" s="198">
        <v>0</v>
      </c>
      <c r="K57" s="198">
        <v>18.14</v>
      </c>
      <c r="L57" s="198">
        <v>0.39</v>
      </c>
      <c r="M57" s="198">
        <v>2.2599999999999998</v>
      </c>
      <c r="N57" s="198">
        <v>1.84</v>
      </c>
      <c r="O57" s="198">
        <v>2.6</v>
      </c>
      <c r="P57" s="198">
        <v>0.88</v>
      </c>
      <c r="Q57" s="198">
        <v>0.32</v>
      </c>
      <c r="R57" s="198">
        <v>0.66</v>
      </c>
      <c r="S57" s="198">
        <v>0.41</v>
      </c>
      <c r="T57" s="198">
        <v>0</v>
      </c>
      <c r="U57" s="198">
        <v>1.83</v>
      </c>
      <c r="V57" s="198">
        <v>1.32</v>
      </c>
      <c r="W57" s="198">
        <v>0.54</v>
      </c>
      <c r="X57" s="198">
        <v>2.2999999999999998</v>
      </c>
      <c r="Y57" s="198">
        <v>0</v>
      </c>
      <c r="Z57" s="198">
        <v>4.33</v>
      </c>
      <c r="AA57" s="198">
        <v>1.0900000000000001</v>
      </c>
      <c r="AB57" s="198">
        <v>0</v>
      </c>
      <c r="AC57" s="198">
        <v>20.29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2.33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241.4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2.38</v>
      </c>
      <c r="G58" s="198">
        <v>2.38</v>
      </c>
      <c r="H58" s="198">
        <v>0</v>
      </c>
      <c r="I58" s="198">
        <v>0</v>
      </c>
      <c r="J58" s="198">
        <v>0</v>
      </c>
      <c r="K58" s="198">
        <v>18.14</v>
      </c>
      <c r="L58" s="198">
        <v>0.39</v>
      </c>
      <c r="M58" s="198">
        <v>2.2599999999999998</v>
      </c>
      <c r="N58" s="198">
        <v>1.84</v>
      </c>
      <c r="O58" s="198">
        <v>2.6</v>
      </c>
      <c r="P58" s="198">
        <v>0.88</v>
      </c>
      <c r="Q58" s="198">
        <v>0.32</v>
      </c>
      <c r="R58" s="198">
        <v>0.66</v>
      </c>
      <c r="S58" s="198">
        <v>0.41</v>
      </c>
      <c r="T58" s="198">
        <v>0</v>
      </c>
      <c r="U58" s="198">
        <v>1.83</v>
      </c>
      <c r="V58" s="198">
        <v>1.32</v>
      </c>
      <c r="W58" s="198">
        <v>0.54</v>
      </c>
      <c r="X58" s="198">
        <v>2.2999999999999998</v>
      </c>
      <c r="Y58" s="198">
        <v>0</v>
      </c>
      <c r="Z58" s="198">
        <v>4.33</v>
      </c>
      <c r="AA58" s="198">
        <v>1.0900000000000001</v>
      </c>
      <c r="AB58" s="198">
        <v>0</v>
      </c>
      <c r="AC58" s="198">
        <v>20.29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2.33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241.4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2.38</v>
      </c>
      <c r="G59" s="198">
        <v>2.38</v>
      </c>
      <c r="H59" s="198">
        <v>0</v>
      </c>
      <c r="I59" s="198">
        <v>0</v>
      </c>
      <c r="J59" s="198">
        <v>0</v>
      </c>
      <c r="K59" s="198">
        <v>18.14</v>
      </c>
      <c r="L59" s="198">
        <v>0.39</v>
      </c>
      <c r="M59" s="198">
        <v>2.21</v>
      </c>
      <c r="N59" s="198">
        <v>1.84</v>
      </c>
      <c r="O59" s="198">
        <v>2.6</v>
      </c>
      <c r="P59" s="198">
        <v>0.88</v>
      </c>
      <c r="Q59" s="198">
        <v>0.32</v>
      </c>
      <c r="R59" s="198">
        <v>0.66</v>
      </c>
      <c r="S59" s="198">
        <v>0.41</v>
      </c>
      <c r="T59" s="198">
        <v>0</v>
      </c>
      <c r="U59" s="198">
        <v>1.83</v>
      </c>
      <c r="V59" s="198">
        <v>1.32</v>
      </c>
      <c r="W59" s="198">
        <v>0.54</v>
      </c>
      <c r="X59" s="198">
        <v>2.2999999999999998</v>
      </c>
      <c r="Y59" s="198">
        <v>0</v>
      </c>
      <c r="Z59" s="198">
        <v>4.33</v>
      </c>
      <c r="AA59" s="198">
        <v>1.0900000000000001</v>
      </c>
      <c r="AB59" s="198">
        <v>0</v>
      </c>
      <c r="AC59" s="198">
        <v>20.29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2.33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241.4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2.38</v>
      </c>
      <c r="G60" s="198">
        <v>2.38</v>
      </c>
      <c r="H60" s="198">
        <v>0</v>
      </c>
      <c r="I60" s="198">
        <v>0</v>
      </c>
      <c r="J60" s="198">
        <v>0</v>
      </c>
      <c r="K60" s="198">
        <v>18.14</v>
      </c>
      <c r="L60" s="198">
        <v>0.39</v>
      </c>
      <c r="M60" s="198">
        <v>2.21</v>
      </c>
      <c r="N60" s="198">
        <v>1.84</v>
      </c>
      <c r="O60" s="198">
        <v>2.6</v>
      </c>
      <c r="P60" s="198">
        <v>0.88</v>
      </c>
      <c r="Q60" s="198">
        <v>0.32</v>
      </c>
      <c r="R60" s="198">
        <v>0.66</v>
      </c>
      <c r="S60" s="198">
        <v>0.41</v>
      </c>
      <c r="T60" s="198">
        <v>0</v>
      </c>
      <c r="U60" s="198">
        <v>1.83</v>
      </c>
      <c r="V60" s="198">
        <v>1.32</v>
      </c>
      <c r="W60" s="198">
        <v>0.54</v>
      </c>
      <c r="X60" s="198">
        <v>2.2999999999999998</v>
      </c>
      <c r="Y60" s="198">
        <v>0</v>
      </c>
      <c r="Z60" s="198">
        <v>4.33</v>
      </c>
      <c r="AA60" s="198">
        <v>1.0900000000000001</v>
      </c>
      <c r="AB60" s="198">
        <v>0</v>
      </c>
      <c r="AC60" s="198">
        <v>20.29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2.33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241.4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2.38</v>
      </c>
      <c r="G61" s="198">
        <v>2.38</v>
      </c>
      <c r="H61" s="198">
        <v>0</v>
      </c>
      <c r="I61" s="198">
        <v>0</v>
      </c>
      <c r="J61" s="198">
        <v>0</v>
      </c>
      <c r="K61" s="198">
        <v>18.14</v>
      </c>
      <c r="L61" s="198">
        <v>0.39</v>
      </c>
      <c r="M61" s="198">
        <v>2.21</v>
      </c>
      <c r="N61" s="198">
        <v>1.84</v>
      </c>
      <c r="O61" s="198">
        <v>2.6</v>
      </c>
      <c r="P61" s="198">
        <v>0.88</v>
      </c>
      <c r="Q61" s="198">
        <v>0.32</v>
      </c>
      <c r="R61" s="198">
        <v>0.66</v>
      </c>
      <c r="S61" s="198">
        <v>0.41</v>
      </c>
      <c r="T61" s="198">
        <v>0</v>
      </c>
      <c r="U61" s="198">
        <v>1.83</v>
      </c>
      <c r="V61" s="198">
        <v>1.32</v>
      </c>
      <c r="W61" s="198">
        <v>0.54</v>
      </c>
      <c r="X61" s="198">
        <v>2.2999999999999998</v>
      </c>
      <c r="Y61" s="198">
        <v>0</v>
      </c>
      <c r="Z61" s="198">
        <v>4.33</v>
      </c>
      <c r="AA61" s="198">
        <v>1.0900000000000001</v>
      </c>
      <c r="AB61" s="198">
        <v>0</v>
      </c>
      <c r="AC61" s="198">
        <v>20.29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2.33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241.4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2.38</v>
      </c>
      <c r="G62" s="198">
        <v>2.38</v>
      </c>
      <c r="H62" s="198">
        <v>0</v>
      </c>
      <c r="I62" s="198">
        <v>0</v>
      </c>
      <c r="J62" s="198">
        <v>0</v>
      </c>
      <c r="K62" s="198">
        <v>18.14</v>
      </c>
      <c r="L62" s="198">
        <v>0.39</v>
      </c>
      <c r="M62" s="198">
        <v>2.21</v>
      </c>
      <c r="N62" s="198">
        <v>1.84</v>
      </c>
      <c r="O62" s="198">
        <v>2.6</v>
      </c>
      <c r="P62" s="198">
        <v>0.88</v>
      </c>
      <c r="Q62" s="198">
        <v>0.32</v>
      </c>
      <c r="R62" s="198">
        <v>0.66</v>
      </c>
      <c r="S62" s="198">
        <v>0.41</v>
      </c>
      <c r="T62" s="198">
        <v>0</v>
      </c>
      <c r="U62" s="198">
        <v>1.83</v>
      </c>
      <c r="V62" s="198">
        <v>1.32</v>
      </c>
      <c r="W62" s="198">
        <v>0.54</v>
      </c>
      <c r="X62" s="198">
        <v>2.2999999999999998</v>
      </c>
      <c r="Y62" s="198">
        <v>0</v>
      </c>
      <c r="Z62" s="198">
        <v>4.33</v>
      </c>
      <c r="AA62" s="198">
        <v>1.0900000000000001</v>
      </c>
      <c r="AB62" s="198">
        <v>0</v>
      </c>
      <c r="AC62" s="198">
        <v>26.66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2.33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241.4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2.38</v>
      </c>
      <c r="G63" s="198">
        <v>2.38</v>
      </c>
      <c r="H63" s="198">
        <v>0</v>
      </c>
      <c r="I63" s="198">
        <v>0</v>
      </c>
      <c r="J63" s="198">
        <v>0</v>
      </c>
      <c r="K63" s="198">
        <v>18.14</v>
      </c>
      <c r="L63" s="198">
        <v>0.39</v>
      </c>
      <c r="M63" s="198">
        <v>2.21</v>
      </c>
      <c r="N63" s="198">
        <v>1.84</v>
      </c>
      <c r="O63" s="198">
        <v>2.6</v>
      </c>
      <c r="P63" s="198">
        <v>0.88</v>
      </c>
      <c r="Q63" s="198">
        <v>0.32</v>
      </c>
      <c r="R63" s="198">
        <v>0.66</v>
      </c>
      <c r="S63" s="198">
        <v>0.41</v>
      </c>
      <c r="T63" s="198">
        <v>0</v>
      </c>
      <c r="U63" s="198">
        <v>1.83</v>
      </c>
      <c r="V63" s="198">
        <v>1.32</v>
      </c>
      <c r="W63" s="198">
        <v>0.54</v>
      </c>
      <c r="X63" s="198">
        <v>2.2999999999999998</v>
      </c>
      <c r="Y63" s="198">
        <v>0</v>
      </c>
      <c r="Z63" s="198">
        <v>4.33</v>
      </c>
      <c r="AA63" s="198">
        <v>1.0900000000000001</v>
      </c>
      <c r="AB63" s="198">
        <v>0</v>
      </c>
      <c r="AC63" s="198">
        <v>26.66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2.33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241.4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2.38</v>
      </c>
      <c r="G64" s="198">
        <v>2.38</v>
      </c>
      <c r="H64" s="198">
        <v>0</v>
      </c>
      <c r="I64" s="198">
        <v>0</v>
      </c>
      <c r="J64" s="198">
        <v>0</v>
      </c>
      <c r="K64" s="198">
        <v>18.14</v>
      </c>
      <c r="L64" s="198">
        <v>0.39</v>
      </c>
      <c r="M64" s="198">
        <v>2.21</v>
      </c>
      <c r="N64" s="198">
        <v>1.84</v>
      </c>
      <c r="O64" s="198">
        <v>2.6</v>
      </c>
      <c r="P64" s="198">
        <v>0.88</v>
      </c>
      <c r="Q64" s="198">
        <v>0.32</v>
      </c>
      <c r="R64" s="198">
        <v>0.66</v>
      </c>
      <c r="S64" s="198">
        <v>0.41</v>
      </c>
      <c r="T64" s="198">
        <v>0</v>
      </c>
      <c r="U64" s="198">
        <v>1.83</v>
      </c>
      <c r="V64" s="198">
        <v>1.32</v>
      </c>
      <c r="W64" s="198">
        <v>0.54</v>
      </c>
      <c r="X64" s="198">
        <v>2.2999999999999998</v>
      </c>
      <c r="Y64" s="198">
        <v>0</v>
      </c>
      <c r="Z64" s="198">
        <v>4.33</v>
      </c>
      <c r="AA64" s="198">
        <v>1.0900000000000001</v>
      </c>
      <c r="AB64" s="198">
        <v>0</v>
      </c>
      <c r="AC64" s="198">
        <v>26.66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2.33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241.4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2.38</v>
      </c>
      <c r="G65" s="198">
        <v>2.38</v>
      </c>
      <c r="H65" s="198">
        <v>0</v>
      </c>
      <c r="I65" s="198">
        <v>0</v>
      </c>
      <c r="J65" s="198">
        <v>0</v>
      </c>
      <c r="K65" s="198">
        <v>18.14</v>
      </c>
      <c r="L65" s="198">
        <v>0.39</v>
      </c>
      <c r="M65" s="198">
        <v>2.2599999999999998</v>
      </c>
      <c r="N65" s="198">
        <v>1.84</v>
      </c>
      <c r="O65" s="198">
        <v>2.6</v>
      </c>
      <c r="P65" s="198">
        <v>0.88</v>
      </c>
      <c r="Q65" s="198">
        <v>0.32</v>
      </c>
      <c r="R65" s="198">
        <v>0.66</v>
      </c>
      <c r="S65" s="198">
        <v>0.41</v>
      </c>
      <c r="T65" s="198">
        <v>0</v>
      </c>
      <c r="U65" s="198">
        <v>1.83</v>
      </c>
      <c r="V65" s="198">
        <v>1.32</v>
      </c>
      <c r="W65" s="198">
        <v>0.54</v>
      </c>
      <c r="X65" s="198">
        <v>2.2999999999999998</v>
      </c>
      <c r="Y65" s="198">
        <v>0</v>
      </c>
      <c r="Z65" s="198">
        <v>4.33</v>
      </c>
      <c r="AA65" s="198">
        <v>1.0900000000000001</v>
      </c>
      <c r="AB65" s="198">
        <v>0</v>
      </c>
      <c r="AC65" s="198">
        <v>26.66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2.33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241.4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2.38</v>
      </c>
      <c r="G66" s="198">
        <v>2.38</v>
      </c>
      <c r="H66" s="198">
        <v>0</v>
      </c>
      <c r="I66" s="198">
        <v>0</v>
      </c>
      <c r="J66" s="198">
        <v>0</v>
      </c>
      <c r="K66" s="198">
        <v>18.14</v>
      </c>
      <c r="L66" s="198">
        <v>0.39</v>
      </c>
      <c r="M66" s="198">
        <v>2.2599999999999998</v>
      </c>
      <c r="N66" s="198">
        <v>1.84</v>
      </c>
      <c r="O66" s="198">
        <v>2.6</v>
      </c>
      <c r="P66" s="198">
        <v>0.88</v>
      </c>
      <c r="Q66" s="198">
        <v>0.32</v>
      </c>
      <c r="R66" s="198">
        <v>0.66</v>
      </c>
      <c r="S66" s="198">
        <v>0.41</v>
      </c>
      <c r="T66" s="198">
        <v>0</v>
      </c>
      <c r="U66" s="198">
        <v>1.83</v>
      </c>
      <c r="V66" s="198">
        <v>1.32</v>
      </c>
      <c r="W66" s="198">
        <v>0.54</v>
      </c>
      <c r="X66" s="198">
        <v>2.2999999999999998</v>
      </c>
      <c r="Y66" s="198">
        <v>0</v>
      </c>
      <c r="Z66" s="198">
        <v>4.33</v>
      </c>
      <c r="AA66" s="198">
        <v>1.0900000000000001</v>
      </c>
      <c r="AB66" s="198">
        <v>0</v>
      </c>
      <c r="AC66" s="198">
        <v>26.66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2.33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241.4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3.82</v>
      </c>
      <c r="H67" s="198">
        <v>0</v>
      </c>
      <c r="I67" s="198">
        <v>0</v>
      </c>
      <c r="J67" s="198">
        <v>0</v>
      </c>
      <c r="K67" s="198">
        <v>18.14</v>
      </c>
      <c r="L67" s="198">
        <v>0.39</v>
      </c>
      <c r="M67" s="198">
        <v>2.2599999999999998</v>
      </c>
      <c r="N67" s="198">
        <v>1.84</v>
      </c>
      <c r="O67" s="198">
        <v>2.6</v>
      </c>
      <c r="P67" s="198">
        <v>0.88</v>
      </c>
      <c r="Q67" s="198">
        <v>0.32</v>
      </c>
      <c r="R67" s="198">
        <v>0.66</v>
      </c>
      <c r="S67" s="198">
        <v>0.41</v>
      </c>
      <c r="T67" s="198">
        <v>0</v>
      </c>
      <c r="U67" s="198">
        <v>1.83</v>
      </c>
      <c r="V67" s="198">
        <v>1.32</v>
      </c>
      <c r="W67" s="198">
        <v>0.54</v>
      </c>
      <c r="X67" s="198">
        <v>2.2999999999999998</v>
      </c>
      <c r="Y67" s="198">
        <v>0</v>
      </c>
      <c r="Z67" s="198">
        <v>4.33</v>
      </c>
      <c r="AA67" s="198">
        <v>1.0900000000000001</v>
      </c>
      <c r="AB67" s="198">
        <v>0</v>
      </c>
      <c r="AC67" s="198">
        <v>22.99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2.33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241.4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3.82</v>
      </c>
      <c r="H68" s="198">
        <v>0</v>
      </c>
      <c r="I68" s="198">
        <v>0</v>
      </c>
      <c r="J68" s="198">
        <v>0</v>
      </c>
      <c r="K68" s="198">
        <v>18.14</v>
      </c>
      <c r="L68" s="198">
        <v>0.39</v>
      </c>
      <c r="M68" s="198">
        <v>2.2599999999999998</v>
      </c>
      <c r="N68" s="198">
        <v>1.84</v>
      </c>
      <c r="O68" s="198">
        <v>2.6</v>
      </c>
      <c r="P68" s="198">
        <v>0.88</v>
      </c>
      <c r="Q68" s="198">
        <v>0.32</v>
      </c>
      <c r="R68" s="198">
        <v>0.66</v>
      </c>
      <c r="S68" s="198">
        <v>0.41</v>
      </c>
      <c r="T68" s="198">
        <v>0</v>
      </c>
      <c r="U68" s="198">
        <v>1.83</v>
      </c>
      <c r="V68" s="198">
        <v>1.32</v>
      </c>
      <c r="W68" s="198">
        <v>0.54</v>
      </c>
      <c r="X68" s="198">
        <v>2.2999999999999998</v>
      </c>
      <c r="Y68" s="198">
        <v>0</v>
      </c>
      <c r="Z68" s="198">
        <v>4.33</v>
      </c>
      <c r="AA68" s="198">
        <v>1.0900000000000001</v>
      </c>
      <c r="AB68" s="198">
        <v>0</v>
      </c>
      <c r="AC68" s="198">
        <v>22.99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2.33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241.4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3.82</v>
      </c>
      <c r="H69" s="198">
        <v>0</v>
      </c>
      <c r="I69" s="198">
        <v>0</v>
      </c>
      <c r="J69" s="198">
        <v>0</v>
      </c>
      <c r="K69" s="198">
        <v>18.14</v>
      </c>
      <c r="L69" s="198">
        <v>0.39</v>
      </c>
      <c r="M69" s="198">
        <v>2.2599999999999998</v>
      </c>
      <c r="N69" s="198">
        <v>1.84</v>
      </c>
      <c r="O69" s="198">
        <v>2.6</v>
      </c>
      <c r="P69" s="198">
        <v>0.88</v>
      </c>
      <c r="Q69" s="198">
        <v>0.32</v>
      </c>
      <c r="R69" s="198">
        <v>0.66</v>
      </c>
      <c r="S69" s="198">
        <v>0.41</v>
      </c>
      <c r="T69" s="198">
        <v>0</v>
      </c>
      <c r="U69" s="198">
        <v>1.83</v>
      </c>
      <c r="V69" s="198">
        <v>1.32</v>
      </c>
      <c r="W69" s="198">
        <v>0.54</v>
      </c>
      <c r="X69" s="198">
        <v>2.2999999999999998</v>
      </c>
      <c r="Y69" s="198">
        <v>0</v>
      </c>
      <c r="Z69" s="198">
        <v>4.33</v>
      </c>
      <c r="AA69" s="198">
        <v>1.0900000000000001</v>
      </c>
      <c r="AB69" s="198">
        <v>0</v>
      </c>
      <c r="AC69" s="198">
        <v>22.99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2.33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241.4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3.82</v>
      </c>
      <c r="H70" s="198">
        <v>0</v>
      </c>
      <c r="I70" s="198">
        <v>0</v>
      </c>
      <c r="J70" s="198">
        <v>0</v>
      </c>
      <c r="K70" s="198">
        <v>18.14</v>
      </c>
      <c r="L70" s="198">
        <v>0.39</v>
      </c>
      <c r="M70" s="198">
        <v>2.2599999999999998</v>
      </c>
      <c r="N70" s="198">
        <v>1.84</v>
      </c>
      <c r="O70" s="198">
        <v>2.6</v>
      </c>
      <c r="P70" s="198">
        <v>0.88</v>
      </c>
      <c r="Q70" s="198">
        <v>0.32</v>
      </c>
      <c r="R70" s="198">
        <v>0.66</v>
      </c>
      <c r="S70" s="198">
        <v>0.41</v>
      </c>
      <c r="T70" s="198">
        <v>0</v>
      </c>
      <c r="U70" s="198">
        <v>1.83</v>
      </c>
      <c r="V70" s="198">
        <v>1.32</v>
      </c>
      <c r="W70" s="198">
        <v>0.54</v>
      </c>
      <c r="X70" s="198">
        <v>2.2999999999999998</v>
      </c>
      <c r="Y70" s="198">
        <v>0</v>
      </c>
      <c r="Z70" s="198">
        <v>4.33</v>
      </c>
      <c r="AA70" s="198">
        <v>1.0900000000000001</v>
      </c>
      <c r="AB70" s="198">
        <v>0</v>
      </c>
      <c r="AC70" s="198">
        <v>22.99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2.33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241.4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3.82</v>
      </c>
      <c r="H71" s="198">
        <v>0</v>
      </c>
      <c r="I71" s="198">
        <v>0</v>
      </c>
      <c r="J71" s="198">
        <v>0</v>
      </c>
      <c r="K71" s="198">
        <v>18.14</v>
      </c>
      <c r="L71" s="198">
        <v>0.39</v>
      </c>
      <c r="M71" s="198">
        <v>2.2599999999999998</v>
      </c>
      <c r="N71" s="198">
        <v>1.84</v>
      </c>
      <c r="O71" s="198">
        <v>2.6</v>
      </c>
      <c r="P71" s="198">
        <v>0.88</v>
      </c>
      <c r="Q71" s="198">
        <v>0.32</v>
      </c>
      <c r="R71" s="198">
        <v>0.66</v>
      </c>
      <c r="S71" s="198">
        <v>0.41</v>
      </c>
      <c r="T71" s="198">
        <v>0</v>
      </c>
      <c r="U71" s="198">
        <v>1.83</v>
      </c>
      <c r="V71" s="198">
        <v>1.32</v>
      </c>
      <c r="W71" s="198">
        <v>0.54</v>
      </c>
      <c r="X71" s="198">
        <v>2.2999999999999998</v>
      </c>
      <c r="Y71" s="198">
        <v>0</v>
      </c>
      <c r="Z71" s="198">
        <v>4.33</v>
      </c>
      <c r="AA71" s="198">
        <v>1.0900000000000001</v>
      </c>
      <c r="AB71" s="198">
        <v>0</v>
      </c>
      <c r="AC71" s="198">
        <v>20.09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2.33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241.4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3.82</v>
      </c>
      <c r="H72" s="198">
        <v>0</v>
      </c>
      <c r="I72" s="198">
        <v>0</v>
      </c>
      <c r="J72" s="198">
        <v>0</v>
      </c>
      <c r="K72" s="198">
        <v>18.14</v>
      </c>
      <c r="L72" s="198">
        <v>0.39</v>
      </c>
      <c r="M72" s="198">
        <v>2.2599999999999998</v>
      </c>
      <c r="N72" s="198">
        <v>1.84</v>
      </c>
      <c r="O72" s="198">
        <v>2.6</v>
      </c>
      <c r="P72" s="198">
        <v>0.88</v>
      </c>
      <c r="Q72" s="198">
        <v>0.32</v>
      </c>
      <c r="R72" s="198">
        <v>0.66</v>
      </c>
      <c r="S72" s="198">
        <v>0.41</v>
      </c>
      <c r="T72" s="198">
        <v>0</v>
      </c>
      <c r="U72" s="198">
        <v>1.83</v>
      </c>
      <c r="V72" s="198">
        <v>1.32</v>
      </c>
      <c r="W72" s="198">
        <v>0.54</v>
      </c>
      <c r="X72" s="198">
        <v>2.2999999999999998</v>
      </c>
      <c r="Y72" s="198">
        <v>0</v>
      </c>
      <c r="Z72" s="198">
        <v>4.33</v>
      </c>
      <c r="AA72" s="198">
        <v>1.0900000000000001</v>
      </c>
      <c r="AB72" s="198">
        <v>0</v>
      </c>
      <c r="AC72" s="198">
        <v>20.09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2.33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241.4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3.82</v>
      </c>
      <c r="H73" s="198">
        <v>0</v>
      </c>
      <c r="I73" s="198">
        <v>0</v>
      </c>
      <c r="J73" s="198">
        <v>0</v>
      </c>
      <c r="K73" s="198">
        <v>18.14</v>
      </c>
      <c r="L73" s="198">
        <v>0.39</v>
      </c>
      <c r="M73" s="198">
        <v>2.2599999999999998</v>
      </c>
      <c r="N73" s="198">
        <v>1.84</v>
      </c>
      <c r="O73" s="198">
        <v>2.6</v>
      </c>
      <c r="P73" s="198">
        <v>0.88</v>
      </c>
      <c r="Q73" s="198">
        <v>0.32</v>
      </c>
      <c r="R73" s="198">
        <v>0.66</v>
      </c>
      <c r="S73" s="198">
        <v>0.41</v>
      </c>
      <c r="T73" s="198">
        <v>0</v>
      </c>
      <c r="U73" s="198">
        <v>1.83</v>
      </c>
      <c r="V73" s="198">
        <v>1.32</v>
      </c>
      <c r="W73" s="198">
        <v>0.54</v>
      </c>
      <c r="X73" s="198">
        <v>2.2999999999999998</v>
      </c>
      <c r="Y73" s="198">
        <v>0</v>
      </c>
      <c r="Z73" s="198">
        <v>4.33</v>
      </c>
      <c r="AA73" s="198">
        <v>1.0900000000000001</v>
      </c>
      <c r="AB73" s="198">
        <v>0</v>
      </c>
      <c r="AC73" s="198">
        <v>20.09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2.33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241.4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3.82</v>
      </c>
      <c r="H74" s="198">
        <v>0</v>
      </c>
      <c r="I74" s="198">
        <v>0</v>
      </c>
      <c r="J74" s="198">
        <v>0</v>
      </c>
      <c r="K74" s="198">
        <v>18.14</v>
      </c>
      <c r="L74" s="198">
        <v>0.39</v>
      </c>
      <c r="M74" s="198">
        <v>2.2599999999999998</v>
      </c>
      <c r="N74" s="198">
        <v>1.84</v>
      </c>
      <c r="O74" s="198">
        <v>2.6</v>
      </c>
      <c r="P74" s="198">
        <v>0.88</v>
      </c>
      <c r="Q74" s="198">
        <v>0.32</v>
      </c>
      <c r="R74" s="198">
        <v>0.66</v>
      </c>
      <c r="S74" s="198">
        <v>0.41</v>
      </c>
      <c r="T74" s="198">
        <v>0</v>
      </c>
      <c r="U74" s="198">
        <v>1.83</v>
      </c>
      <c r="V74" s="198">
        <v>1.32</v>
      </c>
      <c r="W74" s="198">
        <v>0.54</v>
      </c>
      <c r="X74" s="198">
        <v>2.2999999999999998</v>
      </c>
      <c r="Y74" s="198">
        <v>0</v>
      </c>
      <c r="Z74" s="198">
        <v>4.33</v>
      </c>
      <c r="AA74" s="198">
        <v>1.0900000000000001</v>
      </c>
      <c r="AB74" s="198">
        <v>0</v>
      </c>
      <c r="AC74" s="198">
        <v>20.09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2.33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241.4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3.82</v>
      </c>
      <c r="H75" s="198">
        <v>0</v>
      </c>
      <c r="I75" s="198">
        <v>0</v>
      </c>
      <c r="J75" s="198">
        <v>0</v>
      </c>
      <c r="K75" s="198">
        <v>18.14</v>
      </c>
      <c r="L75" s="198">
        <v>0.39</v>
      </c>
      <c r="M75" s="198">
        <v>2.2599999999999998</v>
      </c>
      <c r="N75" s="198">
        <v>1.84</v>
      </c>
      <c r="O75" s="198">
        <v>2.6</v>
      </c>
      <c r="P75" s="198">
        <v>0.88</v>
      </c>
      <c r="Q75" s="198">
        <v>0.32</v>
      </c>
      <c r="R75" s="198">
        <v>0.66</v>
      </c>
      <c r="S75" s="198">
        <v>0.41</v>
      </c>
      <c r="T75" s="198">
        <v>0</v>
      </c>
      <c r="U75" s="198">
        <v>1.83</v>
      </c>
      <c r="V75" s="198">
        <v>1.32</v>
      </c>
      <c r="W75" s="198">
        <v>0.54</v>
      </c>
      <c r="X75" s="198">
        <v>2.2999999999999998</v>
      </c>
      <c r="Y75" s="198">
        <v>0</v>
      </c>
      <c r="Z75" s="198">
        <v>4.33</v>
      </c>
      <c r="AA75" s="198">
        <v>1.0900000000000001</v>
      </c>
      <c r="AB75" s="198">
        <v>0</v>
      </c>
      <c r="AC75" s="198">
        <v>20.09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2.33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253.85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3.82</v>
      </c>
      <c r="H76" s="198">
        <v>0</v>
      </c>
      <c r="I76" s="198">
        <v>0</v>
      </c>
      <c r="J76" s="198">
        <v>0</v>
      </c>
      <c r="K76" s="198">
        <v>18.14</v>
      </c>
      <c r="L76" s="198">
        <v>0.39</v>
      </c>
      <c r="M76" s="198">
        <v>2.2599999999999998</v>
      </c>
      <c r="N76" s="198">
        <v>1.84</v>
      </c>
      <c r="O76" s="198">
        <v>2.6</v>
      </c>
      <c r="P76" s="198">
        <v>0.88</v>
      </c>
      <c r="Q76" s="198">
        <v>0.32</v>
      </c>
      <c r="R76" s="198">
        <v>0.66</v>
      </c>
      <c r="S76" s="198">
        <v>0.41</v>
      </c>
      <c r="T76" s="198">
        <v>0</v>
      </c>
      <c r="U76" s="198">
        <v>1.83</v>
      </c>
      <c r="V76" s="198">
        <v>1.32</v>
      </c>
      <c r="W76" s="198">
        <v>0.54</v>
      </c>
      <c r="X76" s="198">
        <v>2.2999999999999998</v>
      </c>
      <c r="Y76" s="198">
        <v>0</v>
      </c>
      <c r="Z76" s="198">
        <v>4.33</v>
      </c>
      <c r="AA76" s="198">
        <v>1.0900000000000001</v>
      </c>
      <c r="AB76" s="198">
        <v>0</v>
      </c>
      <c r="AC76" s="198">
        <v>20.09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2.33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253.85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3.82</v>
      </c>
      <c r="H77" s="198">
        <v>0</v>
      </c>
      <c r="I77" s="198">
        <v>0</v>
      </c>
      <c r="J77" s="198">
        <v>0</v>
      </c>
      <c r="K77" s="198">
        <v>18.14</v>
      </c>
      <c r="L77" s="198">
        <v>0.39</v>
      </c>
      <c r="M77" s="198">
        <v>2.2599999999999998</v>
      </c>
      <c r="N77" s="198">
        <v>1.84</v>
      </c>
      <c r="O77" s="198">
        <v>2.6</v>
      </c>
      <c r="P77" s="198">
        <v>0.88</v>
      </c>
      <c r="Q77" s="198">
        <v>0.32</v>
      </c>
      <c r="R77" s="198">
        <v>0.66</v>
      </c>
      <c r="S77" s="198">
        <v>0.41</v>
      </c>
      <c r="T77" s="198">
        <v>0</v>
      </c>
      <c r="U77" s="198">
        <v>1.83</v>
      </c>
      <c r="V77" s="198">
        <v>1.32</v>
      </c>
      <c r="W77" s="198">
        <v>0.54</v>
      </c>
      <c r="X77" s="198">
        <v>2.2999999999999998</v>
      </c>
      <c r="Y77" s="198">
        <v>0</v>
      </c>
      <c r="Z77" s="198">
        <v>4.33</v>
      </c>
      <c r="AA77" s="198">
        <v>1.0900000000000001</v>
      </c>
      <c r="AB77" s="198">
        <v>0</v>
      </c>
      <c r="AC77" s="198">
        <v>19.72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2.33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253.85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3.82</v>
      </c>
      <c r="H78" s="198">
        <v>0</v>
      </c>
      <c r="I78" s="198">
        <v>0</v>
      </c>
      <c r="J78" s="198">
        <v>0</v>
      </c>
      <c r="K78" s="198">
        <v>18.14</v>
      </c>
      <c r="L78" s="198">
        <v>0.39</v>
      </c>
      <c r="M78" s="198">
        <v>2.2599999999999998</v>
      </c>
      <c r="N78" s="198">
        <v>1.84</v>
      </c>
      <c r="O78" s="198">
        <v>2.6</v>
      </c>
      <c r="P78" s="198">
        <v>0.88</v>
      </c>
      <c r="Q78" s="198">
        <v>0.32</v>
      </c>
      <c r="R78" s="198">
        <v>0.66</v>
      </c>
      <c r="S78" s="198">
        <v>0.41</v>
      </c>
      <c r="T78" s="198">
        <v>0</v>
      </c>
      <c r="U78" s="198">
        <v>1.83</v>
      </c>
      <c r="V78" s="198">
        <v>1.32</v>
      </c>
      <c r="W78" s="198">
        <v>0.54</v>
      </c>
      <c r="X78" s="198">
        <v>2.2999999999999998</v>
      </c>
      <c r="Y78" s="198">
        <v>0</v>
      </c>
      <c r="Z78" s="198">
        <v>4.33</v>
      </c>
      <c r="AA78" s="198">
        <v>1.0900000000000001</v>
      </c>
      <c r="AB78" s="198">
        <v>0</v>
      </c>
      <c r="AC78" s="198">
        <v>19.72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2.33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253.85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3.82</v>
      </c>
      <c r="H79" s="198">
        <v>0</v>
      </c>
      <c r="I79" s="198">
        <v>0</v>
      </c>
      <c r="J79" s="198">
        <v>0</v>
      </c>
      <c r="K79" s="198">
        <v>18.14</v>
      </c>
      <c r="L79" s="198">
        <v>0.39</v>
      </c>
      <c r="M79" s="198">
        <v>2.2599999999999998</v>
      </c>
      <c r="N79" s="198">
        <v>1.84</v>
      </c>
      <c r="O79" s="198">
        <v>2.6</v>
      </c>
      <c r="P79" s="198">
        <v>0.88</v>
      </c>
      <c r="Q79" s="198">
        <v>0.32</v>
      </c>
      <c r="R79" s="198">
        <v>0.66</v>
      </c>
      <c r="S79" s="198">
        <v>0.41</v>
      </c>
      <c r="T79" s="198">
        <v>0</v>
      </c>
      <c r="U79" s="198">
        <v>1.83</v>
      </c>
      <c r="V79" s="198">
        <v>1.32</v>
      </c>
      <c r="W79" s="198">
        <v>0.54</v>
      </c>
      <c r="X79" s="198">
        <v>2.2999999999999998</v>
      </c>
      <c r="Y79" s="198">
        <v>0</v>
      </c>
      <c r="Z79" s="198">
        <v>4.33</v>
      </c>
      <c r="AA79" s="198">
        <v>1.0900000000000001</v>
      </c>
      <c r="AB79" s="198">
        <v>0</v>
      </c>
      <c r="AC79" s="198">
        <v>19.72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2.33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253.85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3.82</v>
      </c>
      <c r="H80" s="198">
        <v>0</v>
      </c>
      <c r="I80" s="198">
        <v>0</v>
      </c>
      <c r="J80" s="198">
        <v>0</v>
      </c>
      <c r="K80" s="198">
        <v>18.14</v>
      </c>
      <c r="L80" s="198">
        <v>0.39</v>
      </c>
      <c r="M80" s="198">
        <v>2.2599999999999998</v>
      </c>
      <c r="N80" s="198">
        <v>1.84</v>
      </c>
      <c r="O80" s="198">
        <v>2.6</v>
      </c>
      <c r="P80" s="198">
        <v>0.88</v>
      </c>
      <c r="Q80" s="198">
        <v>0.32</v>
      </c>
      <c r="R80" s="198">
        <v>0.66</v>
      </c>
      <c r="S80" s="198">
        <v>0.41</v>
      </c>
      <c r="T80" s="198">
        <v>0</v>
      </c>
      <c r="U80" s="198">
        <v>1.83</v>
      </c>
      <c r="V80" s="198">
        <v>1.32</v>
      </c>
      <c r="W80" s="198">
        <v>0.54</v>
      </c>
      <c r="X80" s="198">
        <v>2.2999999999999998</v>
      </c>
      <c r="Y80" s="198">
        <v>0</v>
      </c>
      <c r="Z80" s="198">
        <v>4.33</v>
      </c>
      <c r="AA80" s="198">
        <v>1.0900000000000001</v>
      </c>
      <c r="AB80" s="198">
        <v>0</v>
      </c>
      <c r="AC80" s="198">
        <v>19.72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2.33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253.85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3.82</v>
      </c>
      <c r="H81" s="198">
        <v>0</v>
      </c>
      <c r="I81" s="198">
        <v>0</v>
      </c>
      <c r="J81" s="198">
        <v>0</v>
      </c>
      <c r="K81" s="198">
        <v>18.14</v>
      </c>
      <c r="L81" s="198">
        <v>0.39</v>
      </c>
      <c r="M81" s="198">
        <v>2.2599999999999998</v>
      </c>
      <c r="N81" s="198">
        <v>1.84</v>
      </c>
      <c r="O81" s="198">
        <v>2.6</v>
      </c>
      <c r="P81" s="198">
        <v>0.88</v>
      </c>
      <c r="Q81" s="198">
        <v>0.32</v>
      </c>
      <c r="R81" s="198">
        <v>0.66</v>
      </c>
      <c r="S81" s="198">
        <v>0.41</v>
      </c>
      <c r="T81" s="198">
        <v>0</v>
      </c>
      <c r="U81" s="198">
        <v>1.83</v>
      </c>
      <c r="V81" s="198">
        <v>1.32</v>
      </c>
      <c r="W81" s="198">
        <v>0.54</v>
      </c>
      <c r="X81" s="198">
        <v>2.2999999999999998</v>
      </c>
      <c r="Y81" s="198">
        <v>0</v>
      </c>
      <c r="Z81" s="198">
        <v>4.33</v>
      </c>
      <c r="AA81" s="198">
        <v>1.0900000000000001</v>
      </c>
      <c r="AB81" s="198">
        <v>0</v>
      </c>
      <c r="AC81" s="198">
        <v>19.72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2.33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253.85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3.82</v>
      </c>
      <c r="H82" s="198">
        <v>0</v>
      </c>
      <c r="I82" s="198">
        <v>0</v>
      </c>
      <c r="J82" s="198">
        <v>0</v>
      </c>
      <c r="K82" s="198">
        <v>18.14</v>
      </c>
      <c r="L82" s="198">
        <v>0.39</v>
      </c>
      <c r="M82" s="198">
        <v>2.2599999999999998</v>
      </c>
      <c r="N82" s="198">
        <v>1.84</v>
      </c>
      <c r="O82" s="198">
        <v>2.6</v>
      </c>
      <c r="P82" s="198">
        <v>0.88</v>
      </c>
      <c r="Q82" s="198">
        <v>0.32</v>
      </c>
      <c r="R82" s="198">
        <v>0.66</v>
      </c>
      <c r="S82" s="198">
        <v>0.41</v>
      </c>
      <c r="T82" s="198">
        <v>0</v>
      </c>
      <c r="U82" s="198">
        <v>1.83</v>
      </c>
      <c r="V82" s="198">
        <v>1.32</v>
      </c>
      <c r="W82" s="198">
        <v>0.54</v>
      </c>
      <c r="X82" s="198">
        <v>2.2999999999999998</v>
      </c>
      <c r="Y82" s="198">
        <v>0</v>
      </c>
      <c r="Z82" s="198">
        <v>4.33</v>
      </c>
      <c r="AA82" s="198">
        <v>1.0900000000000001</v>
      </c>
      <c r="AB82" s="198">
        <v>0</v>
      </c>
      <c r="AC82" s="198">
        <v>19.72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2.33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253.85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3.82</v>
      </c>
      <c r="H83" s="198">
        <v>0</v>
      </c>
      <c r="I83" s="198">
        <v>0</v>
      </c>
      <c r="J83" s="198">
        <v>0</v>
      </c>
      <c r="K83" s="198">
        <v>18.14</v>
      </c>
      <c r="L83" s="198">
        <v>0.39</v>
      </c>
      <c r="M83" s="198">
        <v>2.2599999999999998</v>
      </c>
      <c r="N83" s="198">
        <v>1.84</v>
      </c>
      <c r="O83" s="198">
        <v>2.6</v>
      </c>
      <c r="P83" s="198">
        <v>0.88</v>
      </c>
      <c r="Q83" s="198">
        <v>0.32</v>
      </c>
      <c r="R83" s="198">
        <v>0.66</v>
      </c>
      <c r="S83" s="198">
        <v>0.41</v>
      </c>
      <c r="T83" s="198">
        <v>0</v>
      </c>
      <c r="U83" s="198">
        <v>1.83</v>
      </c>
      <c r="V83" s="198">
        <v>1.32</v>
      </c>
      <c r="W83" s="198">
        <v>0.54</v>
      </c>
      <c r="X83" s="198">
        <v>2.2999999999999998</v>
      </c>
      <c r="Y83" s="198">
        <v>0</v>
      </c>
      <c r="Z83" s="198">
        <v>4.33</v>
      </c>
      <c r="AA83" s="198">
        <v>1.0900000000000001</v>
      </c>
      <c r="AB83" s="198">
        <v>0</v>
      </c>
      <c r="AC83" s="198">
        <v>20.55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2.33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253.85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3.82</v>
      </c>
      <c r="H84" s="198">
        <v>0</v>
      </c>
      <c r="I84" s="198">
        <v>0</v>
      </c>
      <c r="J84" s="198">
        <v>0</v>
      </c>
      <c r="K84" s="198">
        <v>18.14</v>
      </c>
      <c r="L84" s="198">
        <v>0.39</v>
      </c>
      <c r="M84" s="198">
        <v>2.2599999999999998</v>
      </c>
      <c r="N84" s="198">
        <v>1.84</v>
      </c>
      <c r="O84" s="198">
        <v>2.6</v>
      </c>
      <c r="P84" s="198">
        <v>0.88</v>
      </c>
      <c r="Q84" s="198">
        <v>0.32</v>
      </c>
      <c r="R84" s="198">
        <v>0.66</v>
      </c>
      <c r="S84" s="198">
        <v>0.41</v>
      </c>
      <c r="T84" s="198">
        <v>0</v>
      </c>
      <c r="U84" s="198">
        <v>1.83</v>
      </c>
      <c r="V84" s="198">
        <v>1.32</v>
      </c>
      <c r="W84" s="198">
        <v>0.54</v>
      </c>
      <c r="X84" s="198">
        <v>2.2999999999999998</v>
      </c>
      <c r="Y84" s="198">
        <v>0</v>
      </c>
      <c r="Z84" s="198">
        <v>4.33</v>
      </c>
      <c r="AA84" s="198">
        <v>1.0900000000000001</v>
      </c>
      <c r="AB84" s="198">
        <v>0</v>
      </c>
      <c r="AC84" s="198">
        <v>20.55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2.33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253.85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3.82</v>
      </c>
      <c r="H85" s="198">
        <v>0</v>
      </c>
      <c r="I85" s="198">
        <v>0</v>
      </c>
      <c r="J85" s="198">
        <v>0</v>
      </c>
      <c r="K85" s="198">
        <v>18.14</v>
      </c>
      <c r="L85" s="198">
        <v>0.39</v>
      </c>
      <c r="M85" s="198">
        <v>2.2599999999999998</v>
      </c>
      <c r="N85" s="198">
        <v>1.84</v>
      </c>
      <c r="O85" s="198">
        <v>2.6</v>
      </c>
      <c r="P85" s="198">
        <v>0.88</v>
      </c>
      <c r="Q85" s="198">
        <v>0.32</v>
      </c>
      <c r="R85" s="198">
        <v>0.66</v>
      </c>
      <c r="S85" s="198">
        <v>0.41</v>
      </c>
      <c r="T85" s="198">
        <v>0</v>
      </c>
      <c r="U85" s="198">
        <v>1.83</v>
      </c>
      <c r="V85" s="198">
        <v>1.32</v>
      </c>
      <c r="W85" s="198">
        <v>0.54</v>
      </c>
      <c r="X85" s="198">
        <v>2.2999999999999998</v>
      </c>
      <c r="Y85" s="198">
        <v>0</v>
      </c>
      <c r="Z85" s="198">
        <v>4.33</v>
      </c>
      <c r="AA85" s="198">
        <v>1.0900000000000001</v>
      </c>
      <c r="AB85" s="198">
        <v>0</v>
      </c>
      <c r="AC85" s="198">
        <v>20.55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2.33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253.85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3.82</v>
      </c>
      <c r="H86" s="198">
        <v>0</v>
      </c>
      <c r="I86" s="198">
        <v>0</v>
      </c>
      <c r="J86" s="198">
        <v>0</v>
      </c>
      <c r="K86" s="198">
        <v>18.14</v>
      </c>
      <c r="L86" s="198">
        <v>0.39</v>
      </c>
      <c r="M86" s="198">
        <v>2.2599999999999998</v>
      </c>
      <c r="N86" s="198">
        <v>1.84</v>
      </c>
      <c r="O86" s="198">
        <v>2.6</v>
      </c>
      <c r="P86" s="198">
        <v>0.88</v>
      </c>
      <c r="Q86" s="198">
        <v>0.32</v>
      </c>
      <c r="R86" s="198">
        <v>0.66</v>
      </c>
      <c r="S86" s="198">
        <v>0.41</v>
      </c>
      <c r="T86" s="198">
        <v>0</v>
      </c>
      <c r="U86" s="198">
        <v>1.83</v>
      </c>
      <c r="V86" s="198">
        <v>1.32</v>
      </c>
      <c r="W86" s="198">
        <v>0.54</v>
      </c>
      <c r="X86" s="198">
        <v>2.2999999999999998</v>
      </c>
      <c r="Y86" s="198">
        <v>0</v>
      </c>
      <c r="Z86" s="198">
        <v>4.33</v>
      </c>
      <c r="AA86" s="198">
        <v>1.0900000000000001</v>
      </c>
      <c r="AB86" s="198">
        <v>0</v>
      </c>
      <c r="AC86" s="198">
        <v>20.55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2.33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253.85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18.14</v>
      </c>
      <c r="L87" s="198">
        <v>0.39</v>
      </c>
      <c r="M87" s="198">
        <v>2.2599999999999998</v>
      </c>
      <c r="N87" s="198">
        <v>1.84</v>
      </c>
      <c r="O87" s="198">
        <v>2.6</v>
      </c>
      <c r="P87" s="198">
        <v>0.88</v>
      </c>
      <c r="Q87" s="198">
        <v>0.32</v>
      </c>
      <c r="R87" s="198">
        <v>0.66</v>
      </c>
      <c r="S87" s="198">
        <v>0.41</v>
      </c>
      <c r="T87" s="198">
        <v>0</v>
      </c>
      <c r="U87" s="198">
        <v>1.83</v>
      </c>
      <c r="V87" s="198">
        <v>1.32</v>
      </c>
      <c r="W87" s="198">
        <v>0.61</v>
      </c>
      <c r="X87" s="198">
        <v>2.2999999999999998</v>
      </c>
      <c r="Y87" s="198">
        <v>0</v>
      </c>
      <c r="Z87" s="198">
        <v>4.33</v>
      </c>
      <c r="AA87" s="198">
        <v>1.0900000000000001</v>
      </c>
      <c r="AB87" s="198">
        <v>0</v>
      </c>
      <c r="AC87" s="198">
        <v>20.170000000000002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2.33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253.85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18.14</v>
      </c>
      <c r="L88" s="198">
        <v>0.39</v>
      </c>
      <c r="M88" s="198">
        <v>2.2599999999999998</v>
      </c>
      <c r="N88" s="198">
        <v>1.84</v>
      </c>
      <c r="O88" s="198">
        <v>2.6</v>
      </c>
      <c r="P88" s="198">
        <v>0.88</v>
      </c>
      <c r="Q88" s="198">
        <v>0.32</v>
      </c>
      <c r="R88" s="198">
        <v>0.66</v>
      </c>
      <c r="S88" s="198">
        <v>0.41</v>
      </c>
      <c r="T88" s="198">
        <v>0</v>
      </c>
      <c r="U88" s="198">
        <v>1.83</v>
      </c>
      <c r="V88" s="198">
        <v>1.32</v>
      </c>
      <c r="W88" s="198">
        <v>0.65</v>
      </c>
      <c r="X88" s="198">
        <v>2.2999999999999998</v>
      </c>
      <c r="Y88" s="198">
        <v>0</v>
      </c>
      <c r="Z88" s="198">
        <v>4.33</v>
      </c>
      <c r="AA88" s="198">
        <v>1.0900000000000001</v>
      </c>
      <c r="AB88" s="198">
        <v>0</v>
      </c>
      <c r="AC88" s="198">
        <v>20.170000000000002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2.33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253.85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18.14</v>
      </c>
      <c r="L89" s="198">
        <v>0.39</v>
      </c>
      <c r="M89" s="198">
        <v>2.2599999999999998</v>
      </c>
      <c r="N89" s="198">
        <v>1.84</v>
      </c>
      <c r="O89" s="198">
        <v>2.6</v>
      </c>
      <c r="P89" s="198">
        <v>0.88</v>
      </c>
      <c r="Q89" s="198">
        <v>0.32</v>
      </c>
      <c r="R89" s="198">
        <v>0.66</v>
      </c>
      <c r="S89" s="198">
        <v>0.41</v>
      </c>
      <c r="T89" s="198">
        <v>0</v>
      </c>
      <c r="U89" s="198">
        <v>1.83</v>
      </c>
      <c r="V89" s="198">
        <v>1.32</v>
      </c>
      <c r="W89" s="198">
        <v>0.65</v>
      </c>
      <c r="X89" s="198">
        <v>2.2999999999999998</v>
      </c>
      <c r="Y89" s="198">
        <v>0</v>
      </c>
      <c r="Z89" s="198">
        <v>4.33</v>
      </c>
      <c r="AA89" s="198">
        <v>1.0900000000000001</v>
      </c>
      <c r="AB89" s="198">
        <v>0</v>
      </c>
      <c r="AC89" s="198">
        <v>20.170000000000002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2.33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253.85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18.14</v>
      </c>
      <c r="L90" s="198">
        <v>0.39</v>
      </c>
      <c r="M90" s="198">
        <v>2.2599999999999998</v>
      </c>
      <c r="N90" s="198">
        <v>1.84</v>
      </c>
      <c r="O90" s="198">
        <v>2.6</v>
      </c>
      <c r="P90" s="198">
        <v>0.88</v>
      </c>
      <c r="Q90" s="198">
        <v>0.32</v>
      </c>
      <c r="R90" s="198">
        <v>0.66</v>
      </c>
      <c r="S90" s="198">
        <v>0.41</v>
      </c>
      <c r="T90" s="198">
        <v>0</v>
      </c>
      <c r="U90" s="198">
        <v>1.83</v>
      </c>
      <c r="V90" s="198">
        <v>1.32</v>
      </c>
      <c r="W90" s="198">
        <v>0.67</v>
      </c>
      <c r="X90" s="198">
        <v>2.2999999999999998</v>
      </c>
      <c r="Y90" s="198">
        <v>0</v>
      </c>
      <c r="Z90" s="198">
        <v>4.33</v>
      </c>
      <c r="AA90" s="198">
        <v>1.0900000000000001</v>
      </c>
      <c r="AB90" s="198">
        <v>0</v>
      </c>
      <c r="AC90" s="198">
        <v>20.170000000000002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2.33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253.85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3.69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18.14</v>
      </c>
      <c r="L91" s="198">
        <v>0.39</v>
      </c>
      <c r="M91" s="198">
        <v>2.2599999999999998</v>
      </c>
      <c r="N91" s="198">
        <v>1.84</v>
      </c>
      <c r="O91" s="198">
        <v>2.6</v>
      </c>
      <c r="P91" s="198">
        <v>0.88</v>
      </c>
      <c r="Q91" s="198">
        <v>0.32</v>
      </c>
      <c r="R91" s="198">
        <v>0.66</v>
      </c>
      <c r="S91" s="198">
        <v>0.41</v>
      </c>
      <c r="T91" s="198">
        <v>0</v>
      </c>
      <c r="U91" s="198">
        <v>1.83</v>
      </c>
      <c r="V91" s="198">
        <v>1.32</v>
      </c>
      <c r="W91" s="198">
        <v>0.67</v>
      </c>
      <c r="X91" s="198">
        <v>2.2999999999999998</v>
      </c>
      <c r="Y91" s="198">
        <v>0</v>
      </c>
      <c r="Z91" s="198">
        <v>4.33</v>
      </c>
      <c r="AA91" s="198">
        <v>1.0900000000000001</v>
      </c>
      <c r="AB91" s="198">
        <v>0</v>
      </c>
      <c r="AC91" s="198">
        <v>20.170000000000002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2.33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253.85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3.69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18.14</v>
      </c>
      <c r="L92" s="198">
        <v>0.39</v>
      </c>
      <c r="M92" s="198">
        <v>2.2599999999999998</v>
      </c>
      <c r="N92" s="198">
        <v>1.84</v>
      </c>
      <c r="O92" s="198">
        <v>2.6</v>
      </c>
      <c r="P92" s="198">
        <v>0.88</v>
      </c>
      <c r="Q92" s="198">
        <v>0.32</v>
      </c>
      <c r="R92" s="198">
        <v>0.66</v>
      </c>
      <c r="S92" s="198">
        <v>0.41</v>
      </c>
      <c r="T92" s="198">
        <v>0</v>
      </c>
      <c r="U92" s="198">
        <v>1.83</v>
      </c>
      <c r="V92" s="198">
        <v>1.32</v>
      </c>
      <c r="W92" s="198">
        <v>0.67</v>
      </c>
      <c r="X92" s="198">
        <v>2.2999999999999998</v>
      </c>
      <c r="Y92" s="198">
        <v>0</v>
      </c>
      <c r="Z92" s="198">
        <v>4.33</v>
      </c>
      <c r="AA92" s="198">
        <v>1.0900000000000001</v>
      </c>
      <c r="AB92" s="198">
        <v>0</v>
      </c>
      <c r="AC92" s="198">
        <v>20.170000000000002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2.33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253.23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3.69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18.14</v>
      </c>
      <c r="L93" s="198">
        <v>0.39</v>
      </c>
      <c r="M93" s="198">
        <v>2.2599999999999998</v>
      </c>
      <c r="N93" s="198">
        <v>1.84</v>
      </c>
      <c r="O93" s="198">
        <v>2.6</v>
      </c>
      <c r="P93" s="198">
        <v>0.88</v>
      </c>
      <c r="Q93" s="198">
        <v>0.32</v>
      </c>
      <c r="R93" s="198">
        <v>0.66</v>
      </c>
      <c r="S93" s="198">
        <v>0.41</v>
      </c>
      <c r="T93" s="198">
        <v>0</v>
      </c>
      <c r="U93" s="198">
        <v>1.83</v>
      </c>
      <c r="V93" s="198">
        <v>1.32</v>
      </c>
      <c r="W93" s="198">
        <v>0.67</v>
      </c>
      <c r="X93" s="198">
        <v>2.2999999999999998</v>
      </c>
      <c r="Y93" s="198">
        <v>0</v>
      </c>
      <c r="Z93" s="198">
        <v>4.33</v>
      </c>
      <c r="AA93" s="198">
        <v>1.0900000000000001</v>
      </c>
      <c r="AB93" s="198">
        <v>0</v>
      </c>
      <c r="AC93" s="198">
        <v>20.170000000000002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2.33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253.61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3.69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18.14</v>
      </c>
      <c r="L94" s="198">
        <v>0.39</v>
      </c>
      <c r="M94" s="198">
        <v>2.2599999999999998</v>
      </c>
      <c r="N94" s="198">
        <v>1.84</v>
      </c>
      <c r="O94" s="198">
        <v>2.6</v>
      </c>
      <c r="P94" s="198">
        <v>0.88</v>
      </c>
      <c r="Q94" s="198">
        <v>0.32</v>
      </c>
      <c r="R94" s="198">
        <v>0.66</v>
      </c>
      <c r="S94" s="198">
        <v>0.41</v>
      </c>
      <c r="T94" s="198">
        <v>0</v>
      </c>
      <c r="U94" s="198">
        <v>1.83</v>
      </c>
      <c r="V94" s="198">
        <v>1.32</v>
      </c>
      <c r="W94" s="198">
        <v>0.67</v>
      </c>
      <c r="X94" s="198">
        <v>2.2999999999999998</v>
      </c>
      <c r="Y94" s="198">
        <v>0</v>
      </c>
      <c r="Z94" s="198">
        <v>4.33</v>
      </c>
      <c r="AA94" s="198">
        <v>1.0900000000000001</v>
      </c>
      <c r="AB94" s="198">
        <v>0</v>
      </c>
      <c r="AC94" s="198">
        <v>20.170000000000002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2.33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253.61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3.69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18.14</v>
      </c>
      <c r="L95" s="198">
        <v>0.39</v>
      </c>
      <c r="M95" s="198">
        <v>2.2599999999999998</v>
      </c>
      <c r="N95" s="198">
        <v>1.84</v>
      </c>
      <c r="O95" s="198">
        <v>2.6</v>
      </c>
      <c r="P95" s="198">
        <v>0.88</v>
      </c>
      <c r="Q95" s="198">
        <v>0.32</v>
      </c>
      <c r="R95" s="198">
        <v>0.66</v>
      </c>
      <c r="S95" s="198">
        <v>0.41</v>
      </c>
      <c r="T95" s="198">
        <v>0</v>
      </c>
      <c r="U95" s="198">
        <v>1.83</v>
      </c>
      <c r="V95" s="198">
        <v>1.32</v>
      </c>
      <c r="W95" s="198">
        <v>0.67</v>
      </c>
      <c r="X95" s="198">
        <v>2.2999999999999998</v>
      </c>
      <c r="Y95" s="198">
        <v>0</v>
      </c>
      <c r="Z95" s="198">
        <v>4.33</v>
      </c>
      <c r="AA95" s="198">
        <v>1.0900000000000001</v>
      </c>
      <c r="AB95" s="198">
        <v>0</v>
      </c>
      <c r="AC95" s="198">
        <v>20.170000000000002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2.33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253.61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3.69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18.14</v>
      </c>
      <c r="L96" s="198">
        <v>0.39</v>
      </c>
      <c r="M96" s="198">
        <v>2.2599999999999998</v>
      </c>
      <c r="N96" s="198">
        <v>1.84</v>
      </c>
      <c r="O96" s="198">
        <v>2.6</v>
      </c>
      <c r="P96" s="198">
        <v>0.88</v>
      </c>
      <c r="Q96" s="198">
        <v>0.32</v>
      </c>
      <c r="R96" s="198">
        <v>0.66</v>
      </c>
      <c r="S96" s="198">
        <v>0.41</v>
      </c>
      <c r="T96" s="198">
        <v>0</v>
      </c>
      <c r="U96" s="198">
        <v>1.83</v>
      </c>
      <c r="V96" s="198">
        <v>1.32</v>
      </c>
      <c r="W96" s="198">
        <v>0.67</v>
      </c>
      <c r="X96" s="198">
        <v>2.2999999999999998</v>
      </c>
      <c r="Y96" s="198">
        <v>0</v>
      </c>
      <c r="Z96" s="198">
        <v>4.33</v>
      </c>
      <c r="AA96" s="198">
        <v>1.0900000000000001</v>
      </c>
      <c r="AB96" s="198">
        <v>0</v>
      </c>
      <c r="AC96" s="198">
        <v>20.170000000000002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2.33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253.23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3.69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18.14</v>
      </c>
      <c r="L97" s="198">
        <v>0.39</v>
      </c>
      <c r="M97" s="198">
        <v>2.2599999999999998</v>
      </c>
      <c r="N97" s="198">
        <v>1.84</v>
      </c>
      <c r="O97" s="198">
        <v>2.6</v>
      </c>
      <c r="P97" s="198">
        <v>0.88</v>
      </c>
      <c r="Q97" s="198">
        <v>0.32</v>
      </c>
      <c r="R97" s="198">
        <v>0.66</v>
      </c>
      <c r="S97" s="198">
        <v>0.41</v>
      </c>
      <c r="T97" s="198">
        <v>0</v>
      </c>
      <c r="U97" s="198">
        <v>1.83</v>
      </c>
      <c r="V97" s="198">
        <v>1.32</v>
      </c>
      <c r="W97" s="198">
        <v>0.67</v>
      </c>
      <c r="X97" s="198">
        <v>2.2999999999999998</v>
      </c>
      <c r="Y97" s="198">
        <v>0</v>
      </c>
      <c r="Z97" s="198">
        <v>4.33</v>
      </c>
      <c r="AA97" s="198">
        <v>1.0900000000000001</v>
      </c>
      <c r="AB97" s="198">
        <v>0</v>
      </c>
      <c r="AC97" s="198">
        <v>20.170000000000002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2.33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253.85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3.69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18.14</v>
      </c>
      <c r="L98" s="198">
        <v>0.39</v>
      </c>
      <c r="M98" s="198">
        <v>2.2599999999999998</v>
      </c>
      <c r="N98" s="198">
        <v>1.84</v>
      </c>
      <c r="O98" s="198">
        <v>2.6</v>
      </c>
      <c r="P98" s="198">
        <v>0.88</v>
      </c>
      <c r="Q98" s="198">
        <v>0.32</v>
      </c>
      <c r="R98" s="198">
        <v>0.66</v>
      </c>
      <c r="S98" s="198">
        <v>0.41</v>
      </c>
      <c r="T98" s="198">
        <v>0</v>
      </c>
      <c r="U98" s="198">
        <v>1.83</v>
      </c>
      <c r="V98" s="198">
        <v>1.32</v>
      </c>
      <c r="W98" s="198">
        <v>0.67</v>
      </c>
      <c r="X98" s="198">
        <v>2.2999999999999998</v>
      </c>
      <c r="Y98" s="198">
        <v>0</v>
      </c>
      <c r="Z98" s="198">
        <v>4.33</v>
      </c>
      <c r="AA98" s="198">
        <v>1.0900000000000001</v>
      </c>
      <c r="AB98" s="198">
        <v>0</v>
      </c>
      <c r="AC98" s="198">
        <v>20.170000000000002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2.33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252.86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1.3722499999999997E-2</v>
      </c>
      <c r="E99">
        <f t="shared" si="0"/>
        <v>0</v>
      </c>
      <c r="F99">
        <f t="shared" si="0"/>
        <v>3.2164999999999964E-2</v>
      </c>
      <c r="G99">
        <f t="shared" si="0"/>
        <v>2.6239999999999982E-2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0.45577750000000089</v>
      </c>
      <c r="L99">
        <f t="shared" si="0"/>
        <v>9.3600000000000107E-3</v>
      </c>
      <c r="M99">
        <f t="shared" si="0"/>
        <v>5.4164999999999956E-2</v>
      </c>
      <c r="N99">
        <f t="shared" si="0"/>
        <v>4.4160000000000067E-2</v>
      </c>
      <c r="O99">
        <f t="shared" si="0"/>
        <v>6.2399999999999907E-2</v>
      </c>
      <c r="P99">
        <f t="shared" si="0"/>
        <v>2.1119999999999993E-2</v>
      </c>
      <c r="Q99">
        <f t="shared" si="0"/>
        <v>7.6800000000000054E-3</v>
      </c>
      <c r="R99">
        <f t="shared" si="0"/>
        <v>1.5839999999999962E-2</v>
      </c>
      <c r="S99">
        <f t="shared" si="0"/>
        <v>9.8399999999999876E-3</v>
      </c>
      <c r="T99">
        <f t="shared" si="0"/>
        <v>0</v>
      </c>
      <c r="U99">
        <f t="shared" si="0"/>
        <v>4.3920000000000056E-2</v>
      </c>
      <c r="V99">
        <f t="shared" si="0"/>
        <v>3.1679999999999923E-2</v>
      </c>
      <c r="W99">
        <f t="shared" si="0"/>
        <v>1.3304999999999989E-2</v>
      </c>
      <c r="X99">
        <f t="shared" si="0"/>
        <v>5.5200000000000089E-2</v>
      </c>
      <c r="Y99">
        <f t="shared" si="0"/>
        <v>0</v>
      </c>
      <c r="Z99">
        <f t="shared" si="0"/>
        <v>0.10391999999999994</v>
      </c>
      <c r="AA99">
        <f t="shared" si="0"/>
        <v>2.6160000000000058E-2</v>
      </c>
      <c r="AB99">
        <f t="shared" si="0"/>
        <v>0</v>
      </c>
      <c r="AC99">
        <f t="shared" si="0"/>
        <v>0.51734250000000026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6.5790000000000154E-2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5.4336474999999949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2.13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5.84</v>
      </c>
      <c r="L3" s="198">
        <v>2.25</v>
      </c>
      <c r="M3" s="198">
        <v>0</v>
      </c>
      <c r="N3" s="198">
        <v>1.07</v>
      </c>
      <c r="O3" s="198">
        <v>1.78</v>
      </c>
      <c r="P3" s="198">
        <v>2.21</v>
      </c>
      <c r="Q3" s="198">
        <v>0.19</v>
      </c>
      <c r="R3" s="198">
        <v>0.38</v>
      </c>
      <c r="S3" s="198">
        <v>0.24</v>
      </c>
      <c r="T3" s="198">
        <v>0</v>
      </c>
      <c r="U3" s="198">
        <v>6.73</v>
      </c>
      <c r="V3" s="198">
        <v>0.76</v>
      </c>
      <c r="W3" s="198">
        <v>0.31</v>
      </c>
      <c r="X3" s="198">
        <v>1.33</v>
      </c>
      <c r="Y3" s="198">
        <v>0</v>
      </c>
      <c r="Z3" s="198">
        <v>2.5</v>
      </c>
      <c r="AA3" s="198">
        <v>0.63</v>
      </c>
      <c r="AB3" s="198">
        <v>0</v>
      </c>
      <c r="AC3" s="198">
        <v>3.18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94.76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2.13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5.84</v>
      </c>
      <c r="L4" s="198">
        <v>2.25</v>
      </c>
      <c r="M4" s="198">
        <v>0</v>
      </c>
      <c r="N4" s="198">
        <v>1.07</v>
      </c>
      <c r="O4" s="198">
        <v>1.78</v>
      </c>
      <c r="P4" s="198">
        <v>2.21</v>
      </c>
      <c r="Q4" s="198">
        <v>0.19</v>
      </c>
      <c r="R4" s="198">
        <v>0.38</v>
      </c>
      <c r="S4" s="198">
        <v>0.24</v>
      </c>
      <c r="T4" s="198">
        <v>0</v>
      </c>
      <c r="U4" s="198">
        <v>6.73</v>
      </c>
      <c r="V4" s="198">
        <v>0.76</v>
      </c>
      <c r="W4" s="198">
        <v>0.31</v>
      </c>
      <c r="X4" s="198">
        <v>1.33</v>
      </c>
      <c r="Y4" s="198">
        <v>0</v>
      </c>
      <c r="Z4" s="198">
        <v>2.5</v>
      </c>
      <c r="AA4" s="198">
        <v>0.63</v>
      </c>
      <c r="AB4" s="198">
        <v>0</v>
      </c>
      <c r="AC4" s="198">
        <v>3.18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94.76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2.13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5.84</v>
      </c>
      <c r="L5" s="198">
        <v>2.25</v>
      </c>
      <c r="M5" s="198">
        <v>0</v>
      </c>
      <c r="N5" s="198">
        <v>1.07</v>
      </c>
      <c r="O5" s="198">
        <v>1.78</v>
      </c>
      <c r="P5" s="198">
        <v>2.21</v>
      </c>
      <c r="Q5" s="198">
        <v>0.19</v>
      </c>
      <c r="R5" s="198">
        <v>0.38</v>
      </c>
      <c r="S5" s="198">
        <v>0.24</v>
      </c>
      <c r="T5" s="198">
        <v>0</v>
      </c>
      <c r="U5" s="198">
        <v>6.73</v>
      </c>
      <c r="V5" s="198">
        <v>0.76</v>
      </c>
      <c r="W5" s="198">
        <v>0.31</v>
      </c>
      <c r="X5" s="198">
        <v>1.33</v>
      </c>
      <c r="Y5" s="198">
        <v>0</v>
      </c>
      <c r="Z5" s="198">
        <v>2.5</v>
      </c>
      <c r="AA5" s="198">
        <v>0.63</v>
      </c>
      <c r="AB5" s="198">
        <v>0</v>
      </c>
      <c r="AC5" s="198">
        <v>3.18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94.76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2.13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5.84</v>
      </c>
      <c r="L6" s="198">
        <v>2.25</v>
      </c>
      <c r="M6" s="198">
        <v>0</v>
      </c>
      <c r="N6" s="198">
        <v>1.07</v>
      </c>
      <c r="O6" s="198">
        <v>1.78</v>
      </c>
      <c r="P6" s="198">
        <v>2.21</v>
      </c>
      <c r="Q6" s="198">
        <v>0.19</v>
      </c>
      <c r="R6" s="198">
        <v>0.38</v>
      </c>
      <c r="S6" s="198">
        <v>0.24</v>
      </c>
      <c r="T6" s="198">
        <v>0</v>
      </c>
      <c r="U6" s="198">
        <v>6.73</v>
      </c>
      <c r="V6" s="198">
        <v>0.76</v>
      </c>
      <c r="W6" s="198">
        <v>0.31</v>
      </c>
      <c r="X6" s="198">
        <v>1.33</v>
      </c>
      <c r="Y6" s="198">
        <v>0</v>
      </c>
      <c r="Z6" s="198">
        <v>2.5</v>
      </c>
      <c r="AA6" s="198">
        <v>0.63</v>
      </c>
      <c r="AB6" s="198">
        <v>0</v>
      </c>
      <c r="AC6" s="198">
        <v>3.18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0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94.76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2.13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5.84</v>
      </c>
      <c r="L7" s="198">
        <v>2.25</v>
      </c>
      <c r="M7" s="198">
        <v>0</v>
      </c>
      <c r="N7" s="198">
        <v>1.07</v>
      </c>
      <c r="O7" s="198">
        <v>1.78</v>
      </c>
      <c r="P7" s="198">
        <v>2.21</v>
      </c>
      <c r="Q7" s="198">
        <v>0.19</v>
      </c>
      <c r="R7" s="198">
        <v>0.38</v>
      </c>
      <c r="S7" s="198">
        <v>0.24</v>
      </c>
      <c r="T7" s="198">
        <v>0</v>
      </c>
      <c r="U7" s="198">
        <v>6.73</v>
      </c>
      <c r="V7" s="198">
        <v>0.76</v>
      </c>
      <c r="W7" s="198">
        <v>0.3</v>
      </c>
      <c r="X7" s="198">
        <v>1.33</v>
      </c>
      <c r="Y7" s="198">
        <v>0</v>
      </c>
      <c r="Z7" s="198">
        <v>2.5</v>
      </c>
      <c r="AA7" s="198">
        <v>0.63</v>
      </c>
      <c r="AB7" s="198">
        <v>0</v>
      </c>
      <c r="AC7" s="198">
        <v>3.18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0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94.76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2.13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5.84</v>
      </c>
      <c r="L8" s="198">
        <v>2.25</v>
      </c>
      <c r="M8" s="198">
        <v>0</v>
      </c>
      <c r="N8" s="198">
        <v>1.07</v>
      </c>
      <c r="O8" s="198">
        <v>1.78</v>
      </c>
      <c r="P8" s="198">
        <v>2.21</v>
      </c>
      <c r="Q8" s="198">
        <v>0.19</v>
      </c>
      <c r="R8" s="198">
        <v>0.38</v>
      </c>
      <c r="S8" s="198">
        <v>0.24</v>
      </c>
      <c r="T8" s="198">
        <v>0</v>
      </c>
      <c r="U8" s="198">
        <v>6.73</v>
      </c>
      <c r="V8" s="198">
        <v>0.76</v>
      </c>
      <c r="W8" s="198">
        <v>0.3</v>
      </c>
      <c r="X8" s="198">
        <v>1.33</v>
      </c>
      <c r="Y8" s="198">
        <v>0</v>
      </c>
      <c r="Z8" s="198">
        <v>2.5</v>
      </c>
      <c r="AA8" s="198">
        <v>0.63</v>
      </c>
      <c r="AB8" s="198">
        <v>0</v>
      </c>
      <c r="AC8" s="198">
        <v>3.18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0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94.76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1.33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5.84</v>
      </c>
      <c r="L9" s="198">
        <v>2.25</v>
      </c>
      <c r="M9" s="198">
        <v>0</v>
      </c>
      <c r="N9" s="198">
        <v>1.07</v>
      </c>
      <c r="O9" s="198">
        <v>1.78</v>
      </c>
      <c r="P9" s="198">
        <v>2.21</v>
      </c>
      <c r="Q9" s="198">
        <v>0.19</v>
      </c>
      <c r="R9" s="198">
        <v>0.38</v>
      </c>
      <c r="S9" s="198">
        <v>0.24</v>
      </c>
      <c r="T9" s="198">
        <v>0</v>
      </c>
      <c r="U9" s="198">
        <v>6.73</v>
      </c>
      <c r="V9" s="198">
        <v>0.76</v>
      </c>
      <c r="W9" s="198">
        <v>0.3</v>
      </c>
      <c r="X9" s="198">
        <v>1.33</v>
      </c>
      <c r="Y9" s="198">
        <v>0</v>
      </c>
      <c r="Z9" s="198">
        <v>2.5</v>
      </c>
      <c r="AA9" s="198">
        <v>0.63</v>
      </c>
      <c r="AB9" s="198">
        <v>0</v>
      </c>
      <c r="AC9" s="198">
        <v>3.18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94.76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0.53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5.84</v>
      </c>
      <c r="L10" s="198">
        <v>2.25</v>
      </c>
      <c r="M10" s="198">
        <v>0</v>
      </c>
      <c r="N10" s="198">
        <v>1.07</v>
      </c>
      <c r="O10" s="198">
        <v>1.78</v>
      </c>
      <c r="P10" s="198">
        <v>2.21</v>
      </c>
      <c r="Q10" s="198">
        <v>0.19</v>
      </c>
      <c r="R10" s="198">
        <v>0.38</v>
      </c>
      <c r="S10" s="198">
        <v>0.24</v>
      </c>
      <c r="T10" s="198">
        <v>0</v>
      </c>
      <c r="U10" s="198">
        <v>6.73</v>
      </c>
      <c r="V10" s="198">
        <v>0.76</v>
      </c>
      <c r="W10" s="198">
        <v>0.3</v>
      </c>
      <c r="X10" s="198">
        <v>1.33</v>
      </c>
      <c r="Y10" s="198">
        <v>0</v>
      </c>
      <c r="Z10" s="198">
        <v>2.5</v>
      </c>
      <c r="AA10" s="198">
        <v>0.63</v>
      </c>
      <c r="AB10" s="198">
        <v>0</v>
      </c>
      <c r="AC10" s="198">
        <v>3.18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0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94.76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5.84</v>
      </c>
      <c r="L11" s="198">
        <v>2.25</v>
      </c>
      <c r="M11" s="198">
        <v>0</v>
      </c>
      <c r="N11" s="198">
        <v>1.07</v>
      </c>
      <c r="O11" s="198">
        <v>1.78</v>
      </c>
      <c r="P11" s="198">
        <v>2.21</v>
      </c>
      <c r="Q11" s="198">
        <v>0.19</v>
      </c>
      <c r="R11" s="198">
        <v>0.38</v>
      </c>
      <c r="S11" s="198">
        <v>0.24</v>
      </c>
      <c r="T11" s="198">
        <v>0</v>
      </c>
      <c r="U11" s="198">
        <v>6.73</v>
      </c>
      <c r="V11" s="198">
        <v>0.76</v>
      </c>
      <c r="W11" s="198">
        <v>0.31</v>
      </c>
      <c r="X11" s="198">
        <v>1.33</v>
      </c>
      <c r="Y11" s="198">
        <v>0</v>
      </c>
      <c r="Z11" s="198">
        <v>2.5</v>
      </c>
      <c r="AA11" s="198">
        <v>0.63</v>
      </c>
      <c r="AB11" s="198">
        <v>0</v>
      </c>
      <c r="AC11" s="198">
        <v>3.18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0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64.760000000000005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5.84</v>
      </c>
      <c r="L12" s="198">
        <v>2.25</v>
      </c>
      <c r="M12" s="198">
        <v>0</v>
      </c>
      <c r="N12" s="198">
        <v>1.07</v>
      </c>
      <c r="O12" s="198">
        <v>1.78</v>
      </c>
      <c r="P12" s="198">
        <v>2.21</v>
      </c>
      <c r="Q12" s="198">
        <v>0.19</v>
      </c>
      <c r="R12" s="198">
        <v>0.38</v>
      </c>
      <c r="S12" s="198">
        <v>0.24</v>
      </c>
      <c r="T12" s="198">
        <v>0</v>
      </c>
      <c r="U12" s="198">
        <v>6.73</v>
      </c>
      <c r="V12" s="198">
        <v>0.76</v>
      </c>
      <c r="W12" s="198">
        <v>0.31</v>
      </c>
      <c r="X12" s="198">
        <v>1.33</v>
      </c>
      <c r="Y12" s="198">
        <v>0</v>
      </c>
      <c r="Z12" s="198">
        <v>2.5</v>
      </c>
      <c r="AA12" s="198">
        <v>0.63</v>
      </c>
      <c r="AB12" s="198">
        <v>0</v>
      </c>
      <c r="AC12" s="198">
        <v>3.18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64.760000000000005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5.84</v>
      </c>
      <c r="L13" s="198">
        <v>2.25</v>
      </c>
      <c r="M13" s="198">
        <v>0</v>
      </c>
      <c r="N13" s="198">
        <v>1.07</v>
      </c>
      <c r="O13" s="198">
        <v>1.78</v>
      </c>
      <c r="P13" s="198">
        <v>2.21</v>
      </c>
      <c r="Q13" s="198">
        <v>0.19</v>
      </c>
      <c r="R13" s="198">
        <v>0.38</v>
      </c>
      <c r="S13" s="198">
        <v>0.24</v>
      </c>
      <c r="T13" s="198">
        <v>0</v>
      </c>
      <c r="U13" s="198">
        <v>6.73</v>
      </c>
      <c r="V13" s="198">
        <v>0.76</v>
      </c>
      <c r="W13" s="198">
        <v>0.31</v>
      </c>
      <c r="X13" s="198">
        <v>1.33</v>
      </c>
      <c r="Y13" s="198">
        <v>0</v>
      </c>
      <c r="Z13" s="198">
        <v>2.5</v>
      </c>
      <c r="AA13" s="198">
        <v>0.63</v>
      </c>
      <c r="AB13" s="198">
        <v>0</v>
      </c>
      <c r="AC13" s="198">
        <v>2.96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0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64.760000000000005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5.84</v>
      </c>
      <c r="L14" s="198">
        <v>2.25</v>
      </c>
      <c r="M14" s="198">
        <v>0</v>
      </c>
      <c r="N14" s="198">
        <v>1.07</v>
      </c>
      <c r="O14" s="198">
        <v>1.78</v>
      </c>
      <c r="P14" s="198">
        <v>2.21</v>
      </c>
      <c r="Q14" s="198">
        <v>0.19</v>
      </c>
      <c r="R14" s="198">
        <v>0.38</v>
      </c>
      <c r="S14" s="198">
        <v>0.24</v>
      </c>
      <c r="T14" s="198">
        <v>0</v>
      </c>
      <c r="U14" s="198">
        <v>6.73</v>
      </c>
      <c r="V14" s="198">
        <v>0.76</v>
      </c>
      <c r="W14" s="198">
        <v>0.31</v>
      </c>
      <c r="X14" s="198">
        <v>1.33</v>
      </c>
      <c r="Y14" s="198">
        <v>0</v>
      </c>
      <c r="Z14" s="198">
        <v>2.5</v>
      </c>
      <c r="AA14" s="198">
        <v>0.63</v>
      </c>
      <c r="AB14" s="198">
        <v>0</v>
      </c>
      <c r="AC14" s="198">
        <v>2.96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0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64.760000000000005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5.84</v>
      </c>
      <c r="L15" s="198">
        <v>2.25</v>
      </c>
      <c r="M15" s="198">
        <v>0</v>
      </c>
      <c r="N15" s="198">
        <v>1.07</v>
      </c>
      <c r="O15" s="198">
        <v>1.78</v>
      </c>
      <c r="P15" s="198">
        <v>2.21</v>
      </c>
      <c r="Q15" s="198">
        <v>0.19</v>
      </c>
      <c r="R15" s="198">
        <v>0.38</v>
      </c>
      <c r="S15" s="198">
        <v>0.24</v>
      </c>
      <c r="T15" s="198">
        <v>0</v>
      </c>
      <c r="U15" s="198">
        <v>6.73</v>
      </c>
      <c r="V15" s="198">
        <v>0.76</v>
      </c>
      <c r="W15" s="198">
        <v>0.31</v>
      </c>
      <c r="X15" s="198">
        <v>1.33</v>
      </c>
      <c r="Y15" s="198">
        <v>0</v>
      </c>
      <c r="Z15" s="198">
        <v>2.5</v>
      </c>
      <c r="AA15" s="198">
        <v>0.63</v>
      </c>
      <c r="AB15" s="198">
        <v>0</v>
      </c>
      <c r="AC15" s="198">
        <v>2.96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64.760000000000005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5.84</v>
      </c>
      <c r="L16" s="198">
        <v>2.25</v>
      </c>
      <c r="M16" s="198">
        <v>0</v>
      </c>
      <c r="N16" s="198">
        <v>1.07</v>
      </c>
      <c r="O16" s="198">
        <v>1.78</v>
      </c>
      <c r="P16" s="198">
        <v>2.21</v>
      </c>
      <c r="Q16" s="198">
        <v>0.19</v>
      </c>
      <c r="R16" s="198">
        <v>0.38</v>
      </c>
      <c r="S16" s="198">
        <v>0.24</v>
      </c>
      <c r="T16" s="198">
        <v>0</v>
      </c>
      <c r="U16" s="198">
        <v>6.73</v>
      </c>
      <c r="V16" s="198">
        <v>0.76</v>
      </c>
      <c r="W16" s="198">
        <v>0.31</v>
      </c>
      <c r="X16" s="198">
        <v>1.33</v>
      </c>
      <c r="Y16" s="198">
        <v>0</v>
      </c>
      <c r="Z16" s="198">
        <v>2.5</v>
      </c>
      <c r="AA16" s="198">
        <v>0.63</v>
      </c>
      <c r="AB16" s="198">
        <v>0</v>
      </c>
      <c r="AC16" s="198">
        <v>2.96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0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64.760000000000005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5.84</v>
      </c>
      <c r="L17" s="198">
        <v>2.25</v>
      </c>
      <c r="M17" s="198">
        <v>0</v>
      </c>
      <c r="N17" s="198">
        <v>1.07</v>
      </c>
      <c r="O17" s="198">
        <v>1.78</v>
      </c>
      <c r="P17" s="198">
        <v>2.21</v>
      </c>
      <c r="Q17" s="198">
        <v>0.19</v>
      </c>
      <c r="R17" s="198">
        <v>0.38</v>
      </c>
      <c r="S17" s="198">
        <v>0.24</v>
      </c>
      <c r="T17" s="198">
        <v>0</v>
      </c>
      <c r="U17" s="198">
        <v>6.73</v>
      </c>
      <c r="V17" s="198">
        <v>0.76</v>
      </c>
      <c r="W17" s="198">
        <v>0.31</v>
      </c>
      <c r="X17" s="198">
        <v>1.33</v>
      </c>
      <c r="Y17" s="198">
        <v>0</v>
      </c>
      <c r="Z17" s="198">
        <v>2.5</v>
      </c>
      <c r="AA17" s="198">
        <v>0.63</v>
      </c>
      <c r="AB17" s="198">
        <v>0</v>
      </c>
      <c r="AC17" s="198">
        <v>2.96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0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94.76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5.84</v>
      </c>
      <c r="L18" s="198">
        <v>2.25</v>
      </c>
      <c r="M18" s="198">
        <v>0</v>
      </c>
      <c r="N18" s="198">
        <v>1.07</v>
      </c>
      <c r="O18" s="198">
        <v>1.78</v>
      </c>
      <c r="P18" s="198">
        <v>2.21</v>
      </c>
      <c r="Q18" s="198">
        <v>0.19</v>
      </c>
      <c r="R18" s="198">
        <v>0.38</v>
      </c>
      <c r="S18" s="198">
        <v>0.24</v>
      </c>
      <c r="T18" s="198">
        <v>0</v>
      </c>
      <c r="U18" s="198">
        <v>6.73</v>
      </c>
      <c r="V18" s="198">
        <v>0.76</v>
      </c>
      <c r="W18" s="198">
        <v>0.31</v>
      </c>
      <c r="X18" s="198">
        <v>1.33</v>
      </c>
      <c r="Y18" s="198">
        <v>0</v>
      </c>
      <c r="Z18" s="198">
        <v>2.5</v>
      </c>
      <c r="AA18" s="198">
        <v>0.63</v>
      </c>
      <c r="AB18" s="198">
        <v>0</v>
      </c>
      <c r="AC18" s="198">
        <v>2.96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94.76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5.84</v>
      </c>
      <c r="L19" s="198">
        <v>2.25</v>
      </c>
      <c r="M19" s="198">
        <v>0</v>
      </c>
      <c r="N19" s="198">
        <v>1.07</v>
      </c>
      <c r="O19" s="198">
        <v>1.78</v>
      </c>
      <c r="P19" s="198">
        <v>2.21</v>
      </c>
      <c r="Q19" s="198">
        <v>0.19</v>
      </c>
      <c r="R19" s="198">
        <v>0.38</v>
      </c>
      <c r="S19" s="198">
        <v>0.24</v>
      </c>
      <c r="T19" s="198">
        <v>0</v>
      </c>
      <c r="U19" s="198">
        <v>6.73</v>
      </c>
      <c r="V19" s="198">
        <v>0.76</v>
      </c>
      <c r="W19" s="198">
        <v>0.31</v>
      </c>
      <c r="X19" s="198">
        <v>1.33</v>
      </c>
      <c r="Y19" s="198">
        <v>0</v>
      </c>
      <c r="Z19" s="198">
        <v>2.5</v>
      </c>
      <c r="AA19" s="198">
        <v>0.63</v>
      </c>
      <c r="AB19" s="198">
        <v>0</v>
      </c>
      <c r="AC19" s="198">
        <v>2.96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94.76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5.84</v>
      </c>
      <c r="L20" s="198">
        <v>2.25</v>
      </c>
      <c r="M20" s="198">
        <v>0</v>
      </c>
      <c r="N20" s="198">
        <v>1.07</v>
      </c>
      <c r="O20" s="198">
        <v>1.78</v>
      </c>
      <c r="P20" s="198">
        <v>2.21</v>
      </c>
      <c r="Q20" s="198">
        <v>0.19</v>
      </c>
      <c r="R20" s="198">
        <v>0.38</v>
      </c>
      <c r="S20" s="198">
        <v>0.24</v>
      </c>
      <c r="T20" s="198">
        <v>0</v>
      </c>
      <c r="U20" s="198">
        <v>6.73</v>
      </c>
      <c r="V20" s="198">
        <v>0.76</v>
      </c>
      <c r="W20" s="198">
        <v>0.31</v>
      </c>
      <c r="X20" s="198">
        <v>1.33</v>
      </c>
      <c r="Y20" s="198">
        <v>0</v>
      </c>
      <c r="Z20" s="198">
        <v>2.5</v>
      </c>
      <c r="AA20" s="198">
        <v>0.63</v>
      </c>
      <c r="AB20" s="198">
        <v>0</v>
      </c>
      <c r="AC20" s="198">
        <v>2.96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94.76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5.84</v>
      </c>
      <c r="L21" s="198">
        <v>2.25</v>
      </c>
      <c r="M21" s="198">
        <v>0</v>
      </c>
      <c r="N21" s="198">
        <v>1.07</v>
      </c>
      <c r="O21" s="198">
        <v>1.78</v>
      </c>
      <c r="P21" s="198">
        <v>2.21</v>
      </c>
      <c r="Q21" s="198">
        <v>0.19</v>
      </c>
      <c r="R21" s="198">
        <v>0.38</v>
      </c>
      <c r="S21" s="198">
        <v>0.24</v>
      </c>
      <c r="T21" s="198">
        <v>0</v>
      </c>
      <c r="U21" s="198">
        <v>6.73</v>
      </c>
      <c r="V21" s="198">
        <v>0.76</v>
      </c>
      <c r="W21" s="198">
        <v>0.31</v>
      </c>
      <c r="X21" s="198">
        <v>1.33</v>
      </c>
      <c r="Y21" s="198">
        <v>0</v>
      </c>
      <c r="Z21" s="198">
        <v>2.5</v>
      </c>
      <c r="AA21" s="198">
        <v>0.63</v>
      </c>
      <c r="AB21" s="198">
        <v>0</v>
      </c>
      <c r="AC21" s="198">
        <v>2.96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94.76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5.84</v>
      </c>
      <c r="L22" s="198">
        <v>2.25</v>
      </c>
      <c r="M22" s="198">
        <v>0</v>
      </c>
      <c r="N22" s="198">
        <v>1.07</v>
      </c>
      <c r="O22" s="198">
        <v>1.78</v>
      </c>
      <c r="P22" s="198">
        <v>2.21</v>
      </c>
      <c r="Q22" s="198">
        <v>0.19</v>
      </c>
      <c r="R22" s="198">
        <v>0.38</v>
      </c>
      <c r="S22" s="198">
        <v>0.24</v>
      </c>
      <c r="T22" s="198">
        <v>0</v>
      </c>
      <c r="U22" s="198">
        <v>6.73</v>
      </c>
      <c r="V22" s="198">
        <v>0.76</v>
      </c>
      <c r="W22" s="198">
        <v>0.31</v>
      </c>
      <c r="X22" s="198">
        <v>1.33</v>
      </c>
      <c r="Y22" s="198">
        <v>0</v>
      </c>
      <c r="Z22" s="198">
        <v>2.5</v>
      </c>
      <c r="AA22" s="198">
        <v>0.63</v>
      </c>
      <c r="AB22" s="198">
        <v>0</v>
      </c>
      <c r="AC22" s="198">
        <v>2.96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94.76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5.84</v>
      </c>
      <c r="L23" s="198">
        <v>2.25</v>
      </c>
      <c r="M23" s="198">
        <v>0</v>
      </c>
      <c r="N23" s="198">
        <v>1.07</v>
      </c>
      <c r="O23" s="198">
        <v>1.78</v>
      </c>
      <c r="P23" s="198">
        <v>2.21</v>
      </c>
      <c r="Q23" s="198">
        <v>0.19</v>
      </c>
      <c r="R23" s="198">
        <v>0.38</v>
      </c>
      <c r="S23" s="198">
        <v>0.24</v>
      </c>
      <c r="T23" s="198">
        <v>0</v>
      </c>
      <c r="U23" s="198">
        <v>6.73</v>
      </c>
      <c r="V23" s="198">
        <v>0.76</v>
      </c>
      <c r="W23" s="198">
        <v>0.31</v>
      </c>
      <c r="X23" s="198">
        <v>1.33</v>
      </c>
      <c r="Y23" s="198">
        <v>0</v>
      </c>
      <c r="Z23" s="198">
        <v>2.5</v>
      </c>
      <c r="AA23" s="198">
        <v>0.63</v>
      </c>
      <c r="AB23" s="198">
        <v>0</v>
      </c>
      <c r="AC23" s="198">
        <v>2.96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94.76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5.84</v>
      </c>
      <c r="L24" s="198">
        <v>2.25</v>
      </c>
      <c r="M24" s="198">
        <v>0</v>
      </c>
      <c r="N24" s="198">
        <v>1.07</v>
      </c>
      <c r="O24" s="198">
        <v>1.78</v>
      </c>
      <c r="P24" s="198">
        <v>2.21</v>
      </c>
      <c r="Q24" s="198">
        <v>0.19</v>
      </c>
      <c r="R24" s="198">
        <v>0.38</v>
      </c>
      <c r="S24" s="198">
        <v>0.24</v>
      </c>
      <c r="T24" s="198">
        <v>0</v>
      </c>
      <c r="U24" s="198">
        <v>6.73</v>
      </c>
      <c r="V24" s="198">
        <v>0.76</v>
      </c>
      <c r="W24" s="198">
        <v>0.31</v>
      </c>
      <c r="X24" s="198">
        <v>1.33</v>
      </c>
      <c r="Y24" s="198">
        <v>0</v>
      </c>
      <c r="Z24" s="198">
        <v>2.5</v>
      </c>
      <c r="AA24" s="198">
        <v>0.63</v>
      </c>
      <c r="AB24" s="198">
        <v>0</v>
      </c>
      <c r="AC24" s="198">
        <v>2.96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94.76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5.84</v>
      </c>
      <c r="L25" s="198">
        <v>2.25</v>
      </c>
      <c r="M25" s="198">
        <v>0</v>
      </c>
      <c r="N25" s="198">
        <v>1.07</v>
      </c>
      <c r="O25" s="198">
        <v>1.78</v>
      </c>
      <c r="P25" s="198">
        <v>2.21</v>
      </c>
      <c r="Q25" s="198">
        <v>0.19</v>
      </c>
      <c r="R25" s="198">
        <v>0.38</v>
      </c>
      <c r="S25" s="198">
        <v>0.24</v>
      </c>
      <c r="T25" s="198">
        <v>0</v>
      </c>
      <c r="U25" s="198">
        <v>6.73</v>
      </c>
      <c r="V25" s="198">
        <v>0.76</v>
      </c>
      <c r="W25" s="198">
        <v>0.31</v>
      </c>
      <c r="X25" s="198">
        <v>1.33</v>
      </c>
      <c r="Y25" s="198">
        <v>0</v>
      </c>
      <c r="Z25" s="198">
        <v>2.5</v>
      </c>
      <c r="AA25" s="198">
        <v>0.63</v>
      </c>
      <c r="AB25" s="198">
        <v>0</v>
      </c>
      <c r="AC25" s="198">
        <v>2.96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94.76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5.84</v>
      </c>
      <c r="L26" s="198">
        <v>2.25</v>
      </c>
      <c r="M26" s="198">
        <v>0</v>
      </c>
      <c r="N26" s="198">
        <v>1.07</v>
      </c>
      <c r="O26" s="198">
        <v>1.78</v>
      </c>
      <c r="P26" s="198">
        <v>2.21</v>
      </c>
      <c r="Q26" s="198">
        <v>0.19</v>
      </c>
      <c r="R26" s="198">
        <v>0.38</v>
      </c>
      <c r="S26" s="198">
        <v>0.24</v>
      </c>
      <c r="T26" s="198">
        <v>0</v>
      </c>
      <c r="U26" s="198">
        <v>6.73</v>
      </c>
      <c r="V26" s="198">
        <v>0.76</v>
      </c>
      <c r="W26" s="198">
        <v>0.31</v>
      </c>
      <c r="X26" s="198">
        <v>1.33</v>
      </c>
      <c r="Y26" s="198">
        <v>0</v>
      </c>
      <c r="Z26" s="198">
        <v>2.5</v>
      </c>
      <c r="AA26" s="198">
        <v>0.63</v>
      </c>
      <c r="AB26" s="198">
        <v>0</v>
      </c>
      <c r="AC26" s="198">
        <v>2.96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94.76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2.76</v>
      </c>
      <c r="G27" s="198">
        <v>0</v>
      </c>
      <c r="H27" s="198">
        <v>0</v>
      </c>
      <c r="I27" s="198">
        <v>0</v>
      </c>
      <c r="J27" s="198">
        <v>0</v>
      </c>
      <c r="K27" s="198">
        <v>5.84</v>
      </c>
      <c r="L27" s="198">
        <v>2.25</v>
      </c>
      <c r="M27" s="198">
        <v>0</v>
      </c>
      <c r="N27" s="198">
        <v>1.07</v>
      </c>
      <c r="O27" s="198">
        <v>1.78</v>
      </c>
      <c r="P27" s="198">
        <v>2.21</v>
      </c>
      <c r="Q27" s="198">
        <v>0.19</v>
      </c>
      <c r="R27" s="198">
        <v>0.38</v>
      </c>
      <c r="S27" s="198">
        <v>0.24</v>
      </c>
      <c r="T27" s="198">
        <v>0</v>
      </c>
      <c r="U27" s="198">
        <v>6.73</v>
      </c>
      <c r="V27" s="198">
        <v>0.76</v>
      </c>
      <c r="W27" s="198">
        <v>0.31</v>
      </c>
      <c r="X27" s="198">
        <v>1.33</v>
      </c>
      <c r="Y27" s="198">
        <v>0</v>
      </c>
      <c r="Z27" s="198">
        <v>2.5</v>
      </c>
      <c r="AA27" s="198">
        <v>0.63</v>
      </c>
      <c r="AB27" s="198">
        <v>0</v>
      </c>
      <c r="AC27" s="198">
        <v>2.96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94.76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2.76</v>
      </c>
      <c r="G28" s="198">
        <v>0</v>
      </c>
      <c r="H28" s="198">
        <v>0</v>
      </c>
      <c r="I28" s="198">
        <v>0</v>
      </c>
      <c r="J28" s="198">
        <v>0</v>
      </c>
      <c r="K28" s="198">
        <v>5.84</v>
      </c>
      <c r="L28" s="198">
        <v>2.25</v>
      </c>
      <c r="M28" s="198">
        <v>0</v>
      </c>
      <c r="N28" s="198">
        <v>1.07</v>
      </c>
      <c r="O28" s="198">
        <v>1.78</v>
      </c>
      <c r="P28" s="198">
        <v>2.21</v>
      </c>
      <c r="Q28" s="198">
        <v>0.19</v>
      </c>
      <c r="R28" s="198">
        <v>0.38</v>
      </c>
      <c r="S28" s="198">
        <v>0.24</v>
      </c>
      <c r="T28" s="198">
        <v>0</v>
      </c>
      <c r="U28" s="198">
        <v>6.73</v>
      </c>
      <c r="V28" s="198">
        <v>0.76</v>
      </c>
      <c r="W28" s="198">
        <v>0.31</v>
      </c>
      <c r="X28" s="198">
        <v>1.33</v>
      </c>
      <c r="Y28" s="198">
        <v>0</v>
      </c>
      <c r="Z28" s="198">
        <v>2.5</v>
      </c>
      <c r="AA28" s="198">
        <v>0.63</v>
      </c>
      <c r="AB28" s="198">
        <v>0</v>
      </c>
      <c r="AC28" s="198">
        <v>2.96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94.76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2.76</v>
      </c>
      <c r="G29" s="198">
        <v>0</v>
      </c>
      <c r="H29" s="198">
        <v>0</v>
      </c>
      <c r="I29" s="198">
        <v>0</v>
      </c>
      <c r="J29" s="198">
        <v>0</v>
      </c>
      <c r="K29" s="198">
        <v>5.84</v>
      </c>
      <c r="L29" s="198">
        <v>2.25</v>
      </c>
      <c r="M29" s="198">
        <v>0</v>
      </c>
      <c r="N29" s="198">
        <v>1.07</v>
      </c>
      <c r="O29" s="198">
        <v>1.78</v>
      </c>
      <c r="P29" s="198">
        <v>2.21</v>
      </c>
      <c r="Q29" s="198">
        <v>0.19</v>
      </c>
      <c r="R29" s="198">
        <v>0.38</v>
      </c>
      <c r="S29" s="198">
        <v>0.24</v>
      </c>
      <c r="T29" s="198">
        <v>0</v>
      </c>
      <c r="U29" s="198">
        <v>6.73</v>
      </c>
      <c r="V29" s="198">
        <v>0.76</v>
      </c>
      <c r="W29" s="198">
        <v>0.31</v>
      </c>
      <c r="X29" s="198">
        <v>1.33</v>
      </c>
      <c r="Y29" s="198">
        <v>0</v>
      </c>
      <c r="Z29" s="198">
        <v>2.5</v>
      </c>
      <c r="AA29" s="198">
        <v>0.63</v>
      </c>
      <c r="AB29" s="198">
        <v>0</v>
      </c>
      <c r="AC29" s="198">
        <v>2.96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77.260000000000005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2.76</v>
      </c>
      <c r="G30" s="198">
        <v>0</v>
      </c>
      <c r="H30" s="198">
        <v>0</v>
      </c>
      <c r="I30" s="198">
        <v>0</v>
      </c>
      <c r="J30" s="198">
        <v>0</v>
      </c>
      <c r="K30" s="198">
        <v>5.84</v>
      </c>
      <c r="L30" s="198">
        <v>2.25</v>
      </c>
      <c r="M30" s="198">
        <v>0</v>
      </c>
      <c r="N30" s="198">
        <v>1.07</v>
      </c>
      <c r="O30" s="198">
        <v>1.78</v>
      </c>
      <c r="P30" s="198">
        <v>2.21</v>
      </c>
      <c r="Q30" s="198">
        <v>0.19</v>
      </c>
      <c r="R30" s="198">
        <v>0.38</v>
      </c>
      <c r="S30" s="198">
        <v>0.24</v>
      </c>
      <c r="T30" s="198">
        <v>0</v>
      </c>
      <c r="U30" s="198">
        <v>6.73</v>
      </c>
      <c r="V30" s="198">
        <v>0.76</v>
      </c>
      <c r="W30" s="198">
        <v>0.31</v>
      </c>
      <c r="X30" s="198">
        <v>1.33</v>
      </c>
      <c r="Y30" s="198">
        <v>0</v>
      </c>
      <c r="Z30" s="198">
        <v>2.5</v>
      </c>
      <c r="AA30" s="198">
        <v>0.63</v>
      </c>
      <c r="AB30" s="198">
        <v>0</v>
      </c>
      <c r="AC30" s="198">
        <v>2.96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70.239999999999995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2.76</v>
      </c>
      <c r="G31" s="198">
        <v>0</v>
      </c>
      <c r="H31" s="198">
        <v>0</v>
      </c>
      <c r="I31" s="198">
        <v>0</v>
      </c>
      <c r="J31" s="198">
        <v>0</v>
      </c>
      <c r="K31" s="198">
        <v>5.84</v>
      </c>
      <c r="L31" s="198">
        <v>2.25</v>
      </c>
      <c r="M31" s="198">
        <v>0</v>
      </c>
      <c r="N31" s="198">
        <v>1.07</v>
      </c>
      <c r="O31" s="198">
        <v>1.78</v>
      </c>
      <c r="P31" s="198">
        <v>2.21</v>
      </c>
      <c r="Q31" s="198">
        <v>0.19</v>
      </c>
      <c r="R31" s="198">
        <v>0.38</v>
      </c>
      <c r="S31" s="198">
        <v>0.24</v>
      </c>
      <c r="T31" s="198">
        <v>0</v>
      </c>
      <c r="U31" s="198">
        <v>6.73</v>
      </c>
      <c r="V31" s="198">
        <v>0.76</v>
      </c>
      <c r="W31" s="198">
        <v>0.31</v>
      </c>
      <c r="X31" s="198">
        <v>1.33</v>
      </c>
      <c r="Y31" s="198">
        <v>0</v>
      </c>
      <c r="Z31" s="198">
        <v>2.5</v>
      </c>
      <c r="AA31" s="198">
        <v>0.63</v>
      </c>
      <c r="AB31" s="198">
        <v>0</v>
      </c>
      <c r="AC31" s="198">
        <v>2.96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71.510000000000005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2.76</v>
      </c>
      <c r="G32" s="198">
        <v>0</v>
      </c>
      <c r="H32" s="198">
        <v>0</v>
      </c>
      <c r="I32" s="198">
        <v>0</v>
      </c>
      <c r="J32" s="198">
        <v>0</v>
      </c>
      <c r="K32" s="198">
        <v>5.84</v>
      </c>
      <c r="L32" s="198">
        <v>2.25</v>
      </c>
      <c r="M32" s="198">
        <v>0</v>
      </c>
      <c r="N32" s="198">
        <v>1.07</v>
      </c>
      <c r="O32" s="198">
        <v>1.78</v>
      </c>
      <c r="P32" s="198">
        <v>2.21</v>
      </c>
      <c r="Q32" s="198">
        <v>0.19</v>
      </c>
      <c r="R32" s="198">
        <v>0.38</v>
      </c>
      <c r="S32" s="198">
        <v>0.24</v>
      </c>
      <c r="T32" s="198">
        <v>0</v>
      </c>
      <c r="U32" s="198">
        <v>6.73</v>
      </c>
      <c r="V32" s="198">
        <v>0.76</v>
      </c>
      <c r="W32" s="198">
        <v>0.31</v>
      </c>
      <c r="X32" s="198">
        <v>1.33</v>
      </c>
      <c r="Y32" s="198">
        <v>0</v>
      </c>
      <c r="Z32" s="198">
        <v>2.5</v>
      </c>
      <c r="AA32" s="198">
        <v>0.63</v>
      </c>
      <c r="AB32" s="198">
        <v>0</v>
      </c>
      <c r="AC32" s="198">
        <v>2.96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73.69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2.76</v>
      </c>
      <c r="G33" s="198">
        <v>0</v>
      </c>
      <c r="H33" s="198">
        <v>0</v>
      </c>
      <c r="I33" s="198">
        <v>0</v>
      </c>
      <c r="J33" s="198">
        <v>0</v>
      </c>
      <c r="K33" s="198">
        <v>5.84</v>
      </c>
      <c r="L33" s="198">
        <v>2.25</v>
      </c>
      <c r="M33" s="198">
        <v>0</v>
      </c>
      <c r="N33" s="198">
        <v>1.07</v>
      </c>
      <c r="O33" s="198">
        <v>1.78</v>
      </c>
      <c r="P33" s="198">
        <v>2.21</v>
      </c>
      <c r="Q33" s="198">
        <v>0.19</v>
      </c>
      <c r="R33" s="198">
        <v>0.38</v>
      </c>
      <c r="S33" s="198">
        <v>0.24</v>
      </c>
      <c r="T33" s="198">
        <v>0</v>
      </c>
      <c r="U33" s="198">
        <v>6.73</v>
      </c>
      <c r="V33" s="198">
        <v>0.76</v>
      </c>
      <c r="W33" s="198">
        <v>0.31</v>
      </c>
      <c r="X33" s="198">
        <v>1.33</v>
      </c>
      <c r="Y33" s="198">
        <v>0</v>
      </c>
      <c r="Z33" s="198">
        <v>2.5</v>
      </c>
      <c r="AA33" s="198">
        <v>0.63</v>
      </c>
      <c r="AB33" s="198">
        <v>0</v>
      </c>
      <c r="AC33" s="198">
        <v>2.96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74.760000000000005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2.76</v>
      </c>
      <c r="G34" s="198">
        <v>0</v>
      </c>
      <c r="H34" s="198">
        <v>0</v>
      </c>
      <c r="I34" s="198">
        <v>0</v>
      </c>
      <c r="J34" s="198">
        <v>0</v>
      </c>
      <c r="K34" s="198">
        <v>5.84</v>
      </c>
      <c r="L34" s="198">
        <v>2.25</v>
      </c>
      <c r="M34" s="198">
        <v>0</v>
      </c>
      <c r="N34" s="198">
        <v>1.07</v>
      </c>
      <c r="O34" s="198">
        <v>1.78</v>
      </c>
      <c r="P34" s="198">
        <v>2.21</v>
      </c>
      <c r="Q34" s="198">
        <v>0.19</v>
      </c>
      <c r="R34" s="198">
        <v>0.38</v>
      </c>
      <c r="S34" s="198">
        <v>0.24</v>
      </c>
      <c r="T34" s="198">
        <v>0</v>
      </c>
      <c r="U34" s="198">
        <v>6.73</v>
      </c>
      <c r="V34" s="198">
        <v>0.76</v>
      </c>
      <c r="W34" s="198">
        <v>0.31</v>
      </c>
      <c r="X34" s="198">
        <v>1.33</v>
      </c>
      <c r="Y34" s="198">
        <v>0</v>
      </c>
      <c r="Z34" s="198">
        <v>2.5</v>
      </c>
      <c r="AA34" s="198">
        <v>0.63</v>
      </c>
      <c r="AB34" s="198">
        <v>0</v>
      </c>
      <c r="AC34" s="198">
        <v>2.96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84.76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2.76</v>
      </c>
      <c r="G35" s="198">
        <v>0</v>
      </c>
      <c r="H35" s="198">
        <v>0</v>
      </c>
      <c r="I35" s="198">
        <v>0</v>
      </c>
      <c r="J35" s="198">
        <v>0</v>
      </c>
      <c r="K35" s="198">
        <v>5.84</v>
      </c>
      <c r="L35" s="198">
        <v>2.25</v>
      </c>
      <c r="M35" s="198">
        <v>0</v>
      </c>
      <c r="N35" s="198">
        <v>1.07</v>
      </c>
      <c r="O35" s="198">
        <v>1.78</v>
      </c>
      <c r="P35" s="198">
        <v>2.21</v>
      </c>
      <c r="Q35" s="198">
        <v>0.19</v>
      </c>
      <c r="R35" s="198">
        <v>0.38</v>
      </c>
      <c r="S35" s="198">
        <v>0.24</v>
      </c>
      <c r="T35" s="198">
        <v>0</v>
      </c>
      <c r="U35" s="198">
        <v>6.73</v>
      </c>
      <c r="V35" s="198">
        <v>0.76</v>
      </c>
      <c r="W35" s="198">
        <v>0.31</v>
      </c>
      <c r="X35" s="198">
        <v>1.33</v>
      </c>
      <c r="Y35" s="198">
        <v>0</v>
      </c>
      <c r="Z35" s="198">
        <v>2.5</v>
      </c>
      <c r="AA35" s="198">
        <v>0.63</v>
      </c>
      <c r="AB35" s="198">
        <v>0</v>
      </c>
      <c r="AC35" s="198">
        <v>2.96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0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79.760000000000005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2.76</v>
      </c>
      <c r="G36" s="198">
        <v>0</v>
      </c>
      <c r="H36" s="198">
        <v>0</v>
      </c>
      <c r="I36" s="198">
        <v>0</v>
      </c>
      <c r="J36" s="198">
        <v>0</v>
      </c>
      <c r="K36" s="198">
        <v>5.84</v>
      </c>
      <c r="L36" s="198">
        <v>2.25</v>
      </c>
      <c r="M36" s="198">
        <v>0</v>
      </c>
      <c r="N36" s="198">
        <v>1.07</v>
      </c>
      <c r="O36" s="198">
        <v>1.78</v>
      </c>
      <c r="P36" s="198">
        <v>2.21</v>
      </c>
      <c r="Q36" s="198">
        <v>0.19</v>
      </c>
      <c r="R36" s="198">
        <v>0.38</v>
      </c>
      <c r="S36" s="198">
        <v>0.24</v>
      </c>
      <c r="T36" s="198">
        <v>0</v>
      </c>
      <c r="U36" s="198">
        <v>6.73</v>
      </c>
      <c r="V36" s="198">
        <v>0.76</v>
      </c>
      <c r="W36" s="198">
        <v>0.31</v>
      </c>
      <c r="X36" s="198">
        <v>1.33</v>
      </c>
      <c r="Y36" s="198">
        <v>0</v>
      </c>
      <c r="Z36" s="198">
        <v>2.5</v>
      </c>
      <c r="AA36" s="198">
        <v>0.63</v>
      </c>
      <c r="AB36" s="198">
        <v>0</v>
      </c>
      <c r="AC36" s="198">
        <v>2.96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0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79.760000000000005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2.76</v>
      </c>
      <c r="G37" s="198">
        <v>0</v>
      </c>
      <c r="H37" s="198">
        <v>0</v>
      </c>
      <c r="I37" s="198">
        <v>0</v>
      </c>
      <c r="J37" s="198">
        <v>0</v>
      </c>
      <c r="K37" s="198">
        <v>5.84</v>
      </c>
      <c r="L37" s="198">
        <v>2.25</v>
      </c>
      <c r="M37" s="198">
        <v>0</v>
      </c>
      <c r="N37" s="198">
        <v>1.07</v>
      </c>
      <c r="O37" s="198">
        <v>1.78</v>
      </c>
      <c r="P37" s="198">
        <v>2.21</v>
      </c>
      <c r="Q37" s="198">
        <v>0.19</v>
      </c>
      <c r="R37" s="198">
        <v>0.38</v>
      </c>
      <c r="S37" s="198">
        <v>0.24</v>
      </c>
      <c r="T37" s="198">
        <v>0</v>
      </c>
      <c r="U37" s="198">
        <v>6.73</v>
      </c>
      <c r="V37" s="198">
        <v>0.76</v>
      </c>
      <c r="W37" s="198">
        <v>0.31</v>
      </c>
      <c r="X37" s="198">
        <v>1.33</v>
      </c>
      <c r="Y37" s="198">
        <v>0</v>
      </c>
      <c r="Z37" s="198">
        <v>2.5</v>
      </c>
      <c r="AA37" s="198">
        <v>0.63</v>
      </c>
      <c r="AB37" s="198">
        <v>0</v>
      </c>
      <c r="AC37" s="198">
        <v>2.96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0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79.760000000000005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2.76</v>
      </c>
      <c r="G38" s="198">
        <v>0</v>
      </c>
      <c r="H38" s="198">
        <v>0</v>
      </c>
      <c r="I38" s="198">
        <v>0</v>
      </c>
      <c r="J38" s="198">
        <v>0</v>
      </c>
      <c r="K38" s="198">
        <v>5.84</v>
      </c>
      <c r="L38" s="198">
        <v>2.25</v>
      </c>
      <c r="M38" s="198">
        <v>0</v>
      </c>
      <c r="N38" s="198">
        <v>1.07</v>
      </c>
      <c r="O38" s="198">
        <v>1.78</v>
      </c>
      <c r="P38" s="198">
        <v>2.21</v>
      </c>
      <c r="Q38" s="198">
        <v>0.19</v>
      </c>
      <c r="R38" s="198">
        <v>0.38</v>
      </c>
      <c r="S38" s="198">
        <v>0.24</v>
      </c>
      <c r="T38" s="198">
        <v>0</v>
      </c>
      <c r="U38" s="198">
        <v>6.73</v>
      </c>
      <c r="V38" s="198">
        <v>0.76</v>
      </c>
      <c r="W38" s="198">
        <v>0.31</v>
      </c>
      <c r="X38" s="198">
        <v>1.33</v>
      </c>
      <c r="Y38" s="198">
        <v>0</v>
      </c>
      <c r="Z38" s="198">
        <v>2.5</v>
      </c>
      <c r="AA38" s="198">
        <v>0.63</v>
      </c>
      <c r="AB38" s="198">
        <v>0</v>
      </c>
      <c r="AC38" s="198">
        <v>2.96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0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79.760000000000005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2.76</v>
      </c>
      <c r="G39" s="198">
        <v>0</v>
      </c>
      <c r="H39" s="198">
        <v>0</v>
      </c>
      <c r="I39" s="198">
        <v>0</v>
      </c>
      <c r="J39" s="198">
        <v>0</v>
      </c>
      <c r="K39" s="198">
        <v>5.84</v>
      </c>
      <c r="L39" s="198">
        <v>2.25</v>
      </c>
      <c r="M39" s="198">
        <v>0</v>
      </c>
      <c r="N39" s="198">
        <v>1.07</v>
      </c>
      <c r="O39" s="198">
        <v>1.78</v>
      </c>
      <c r="P39" s="198">
        <v>2.21</v>
      </c>
      <c r="Q39" s="198">
        <v>0.19</v>
      </c>
      <c r="R39" s="198">
        <v>0.38</v>
      </c>
      <c r="S39" s="198">
        <v>0.24</v>
      </c>
      <c r="T39" s="198">
        <v>0</v>
      </c>
      <c r="U39" s="198">
        <v>6.73</v>
      </c>
      <c r="V39" s="198">
        <v>0.76</v>
      </c>
      <c r="W39" s="198">
        <v>0.31</v>
      </c>
      <c r="X39" s="198">
        <v>1.33</v>
      </c>
      <c r="Y39" s="198">
        <v>0</v>
      </c>
      <c r="Z39" s="198">
        <v>2.5</v>
      </c>
      <c r="AA39" s="198">
        <v>0.63</v>
      </c>
      <c r="AB39" s="198">
        <v>0</v>
      </c>
      <c r="AC39" s="198">
        <v>5.45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0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79.760000000000005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2.76</v>
      </c>
      <c r="G40" s="198">
        <v>0</v>
      </c>
      <c r="H40" s="198">
        <v>0</v>
      </c>
      <c r="I40" s="198">
        <v>0</v>
      </c>
      <c r="J40" s="198">
        <v>0</v>
      </c>
      <c r="K40" s="198">
        <v>5.84</v>
      </c>
      <c r="L40" s="198">
        <v>2.25</v>
      </c>
      <c r="M40" s="198">
        <v>0</v>
      </c>
      <c r="N40" s="198">
        <v>1.07</v>
      </c>
      <c r="O40" s="198">
        <v>1.78</v>
      </c>
      <c r="P40" s="198">
        <v>2.21</v>
      </c>
      <c r="Q40" s="198">
        <v>0.19</v>
      </c>
      <c r="R40" s="198">
        <v>0.38</v>
      </c>
      <c r="S40" s="198">
        <v>0.24</v>
      </c>
      <c r="T40" s="198">
        <v>0</v>
      </c>
      <c r="U40" s="198">
        <v>6.73</v>
      </c>
      <c r="V40" s="198">
        <v>0.76</v>
      </c>
      <c r="W40" s="198">
        <v>0.31</v>
      </c>
      <c r="X40" s="198">
        <v>1.33</v>
      </c>
      <c r="Y40" s="198">
        <v>0</v>
      </c>
      <c r="Z40" s="198">
        <v>2.5</v>
      </c>
      <c r="AA40" s="198">
        <v>0.63</v>
      </c>
      <c r="AB40" s="198">
        <v>0</v>
      </c>
      <c r="AC40" s="198">
        <v>5.84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0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79.760000000000005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1.38</v>
      </c>
      <c r="G41" s="198">
        <v>0</v>
      </c>
      <c r="H41" s="198">
        <v>0</v>
      </c>
      <c r="I41" s="198">
        <v>0</v>
      </c>
      <c r="J41" s="198">
        <v>0</v>
      </c>
      <c r="K41" s="198">
        <v>5.84</v>
      </c>
      <c r="L41" s="198">
        <v>2.25</v>
      </c>
      <c r="M41" s="198">
        <v>0</v>
      </c>
      <c r="N41" s="198">
        <v>1.07</v>
      </c>
      <c r="O41" s="198">
        <v>1.78</v>
      </c>
      <c r="P41" s="198">
        <v>2.21</v>
      </c>
      <c r="Q41" s="198">
        <v>0.19</v>
      </c>
      <c r="R41" s="198">
        <v>0.38</v>
      </c>
      <c r="S41" s="198">
        <v>0.24</v>
      </c>
      <c r="T41" s="198">
        <v>0</v>
      </c>
      <c r="U41" s="198">
        <v>6.73</v>
      </c>
      <c r="V41" s="198">
        <v>0.76</v>
      </c>
      <c r="W41" s="198">
        <v>0.31</v>
      </c>
      <c r="X41" s="198">
        <v>1.33</v>
      </c>
      <c r="Y41" s="198">
        <v>0</v>
      </c>
      <c r="Z41" s="198">
        <v>2.5</v>
      </c>
      <c r="AA41" s="198">
        <v>0.63</v>
      </c>
      <c r="AB41" s="198">
        <v>0</v>
      </c>
      <c r="AC41" s="198">
        <v>5.84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0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79.760000000000005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1.38</v>
      </c>
      <c r="G42" s="198">
        <v>0</v>
      </c>
      <c r="H42" s="198">
        <v>0</v>
      </c>
      <c r="I42" s="198">
        <v>0</v>
      </c>
      <c r="J42" s="198">
        <v>0</v>
      </c>
      <c r="K42" s="198">
        <v>5.84</v>
      </c>
      <c r="L42" s="198">
        <v>2.25</v>
      </c>
      <c r="M42" s="198">
        <v>0</v>
      </c>
      <c r="N42" s="198">
        <v>1.07</v>
      </c>
      <c r="O42" s="198">
        <v>1.78</v>
      </c>
      <c r="P42" s="198">
        <v>2.21</v>
      </c>
      <c r="Q42" s="198">
        <v>0.19</v>
      </c>
      <c r="R42" s="198">
        <v>0.38</v>
      </c>
      <c r="S42" s="198">
        <v>0.24</v>
      </c>
      <c r="T42" s="198">
        <v>0</v>
      </c>
      <c r="U42" s="198">
        <v>6.73</v>
      </c>
      <c r="V42" s="198">
        <v>0.76</v>
      </c>
      <c r="W42" s="198">
        <v>0.31</v>
      </c>
      <c r="X42" s="198">
        <v>1.33</v>
      </c>
      <c r="Y42" s="198">
        <v>0</v>
      </c>
      <c r="Z42" s="198">
        <v>2.5</v>
      </c>
      <c r="AA42" s="198">
        <v>0.63</v>
      </c>
      <c r="AB42" s="198">
        <v>0</v>
      </c>
      <c r="AC42" s="198">
        <v>5.84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0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79.760000000000005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1.38</v>
      </c>
      <c r="G43" s="198">
        <v>0</v>
      </c>
      <c r="H43" s="198">
        <v>0</v>
      </c>
      <c r="I43" s="198">
        <v>0</v>
      </c>
      <c r="J43" s="198">
        <v>0</v>
      </c>
      <c r="K43" s="198">
        <v>5.84</v>
      </c>
      <c r="L43" s="198">
        <v>2.25</v>
      </c>
      <c r="M43" s="198">
        <v>0</v>
      </c>
      <c r="N43" s="198">
        <v>1.07</v>
      </c>
      <c r="O43" s="198">
        <v>1.78</v>
      </c>
      <c r="P43" s="198">
        <v>2.21</v>
      </c>
      <c r="Q43" s="198">
        <v>0.19</v>
      </c>
      <c r="R43" s="198">
        <v>0.38</v>
      </c>
      <c r="S43" s="198">
        <v>0.24</v>
      </c>
      <c r="T43" s="198">
        <v>0</v>
      </c>
      <c r="U43" s="198">
        <v>6.73</v>
      </c>
      <c r="V43" s="198">
        <v>0.76</v>
      </c>
      <c r="W43" s="198">
        <v>0.31</v>
      </c>
      <c r="X43" s="198">
        <v>1.33</v>
      </c>
      <c r="Y43" s="198">
        <v>0</v>
      </c>
      <c r="Z43" s="198">
        <v>2.5</v>
      </c>
      <c r="AA43" s="198">
        <v>0.63</v>
      </c>
      <c r="AB43" s="198">
        <v>0</v>
      </c>
      <c r="AC43" s="198">
        <v>5.0599999999999996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0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79.760000000000005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1.38</v>
      </c>
      <c r="G44" s="198">
        <v>0</v>
      </c>
      <c r="H44" s="198">
        <v>0</v>
      </c>
      <c r="I44" s="198">
        <v>0</v>
      </c>
      <c r="J44" s="198">
        <v>0</v>
      </c>
      <c r="K44" s="198">
        <v>5.84</v>
      </c>
      <c r="L44" s="198">
        <v>2.25</v>
      </c>
      <c r="M44" s="198">
        <v>0</v>
      </c>
      <c r="N44" s="198">
        <v>1.07</v>
      </c>
      <c r="O44" s="198">
        <v>1.78</v>
      </c>
      <c r="P44" s="198">
        <v>2.21</v>
      </c>
      <c r="Q44" s="198">
        <v>0.19</v>
      </c>
      <c r="R44" s="198">
        <v>0.38</v>
      </c>
      <c r="S44" s="198">
        <v>0.24</v>
      </c>
      <c r="T44" s="198">
        <v>0</v>
      </c>
      <c r="U44" s="198">
        <v>6.73</v>
      </c>
      <c r="V44" s="198">
        <v>0.76</v>
      </c>
      <c r="W44" s="198">
        <v>0.31</v>
      </c>
      <c r="X44" s="198">
        <v>1.33</v>
      </c>
      <c r="Y44" s="198">
        <v>0</v>
      </c>
      <c r="Z44" s="198">
        <v>2.5</v>
      </c>
      <c r="AA44" s="198">
        <v>0.63</v>
      </c>
      <c r="AB44" s="198">
        <v>0</v>
      </c>
      <c r="AC44" s="198">
        <v>2.96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0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94.76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1.38</v>
      </c>
      <c r="G45" s="198">
        <v>0</v>
      </c>
      <c r="H45" s="198">
        <v>0</v>
      </c>
      <c r="I45" s="198">
        <v>0</v>
      </c>
      <c r="J45" s="198">
        <v>0</v>
      </c>
      <c r="K45" s="198">
        <v>5.84</v>
      </c>
      <c r="L45" s="198">
        <v>2.25</v>
      </c>
      <c r="M45" s="198">
        <v>0</v>
      </c>
      <c r="N45" s="198">
        <v>1.07</v>
      </c>
      <c r="O45" s="198">
        <v>1.78</v>
      </c>
      <c r="P45" s="198">
        <v>2.21</v>
      </c>
      <c r="Q45" s="198">
        <v>0.19</v>
      </c>
      <c r="R45" s="198">
        <v>0.38</v>
      </c>
      <c r="S45" s="198">
        <v>0.24</v>
      </c>
      <c r="T45" s="198">
        <v>0</v>
      </c>
      <c r="U45" s="198">
        <v>6.73</v>
      </c>
      <c r="V45" s="198">
        <v>0.76</v>
      </c>
      <c r="W45" s="198">
        <v>0.31</v>
      </c>
      <c r="X45" s="198">
        <v>1.33</v>
      </c>
      <c r="Y45" s="198">
        <v>0</v>
      </c>
      <c r="Z45" s="198">
        <v>2.5</v>
      </c>
      <c r="AA45" s="198">
        <v>0.63</v>
      </c>
      <c r="AB45" s="198">
        <v>0</v>
      </c>
      <c r="AC45" s="198">
        <v>2.27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94.76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1.38</v>
      </c>
      <c r="G46" s="198">
        <v>0</v>
      </c>
      <c r="H46" s="198">
        <v>0</v>
      </c>
      <c r="I46" s="198">
        <v>0</v>
      </c>
      <c r="J46" s="198">
        <v>0</v>
      </c>
      <c r="K46" s="198">
        <v>5.84</v>
      </c>
      <c r="L46" s="198">
        <v>2.25</v>
      </c>
      <c r="M46" s="198">
        <v>0</v>
      </c>
      <c r="N46" s="198">
        <v>1.07</v>
      </c>
      <c r="O46" s="198">
        <v>1.78</v>
      </c>
      <c r="P46" s="198">
        <v>2.21</v>
      </c>
      <c r="Q46" s="198">
        <v>0.19</v>
      </c>
      <c r="R46" s="198">
        <v>0.38</v>
      </c>
      <c r="S46" s="198">
        <v>0.24</v>
      </c>
      <c r="T46" s="198">
        <v>0</v>
      </c>
      <c r="U46" s="198">
        <v>6.73</v>
      </c>
      <c r="V46" s="198">
        <v>0.76</v>
      </c>
      <c r="W46" s="198">
        <v>0.31</v>
      </c>
      <c r="X46" s="198">
        <v>1.33</v>
      </c>
      <c r="Y46" s="198">
        <v>0</v>
      </c>
      <c r="Z46" s="198">
        <v>2.5</v>
      </c>
      <c r="AA46" s="198">
        <v>0.63</v>
      </c>
      <c r="AB46" s="198">
        <v>0</v>
      </c>
      <c r="AC46" s="198">
        <v>2.27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84.76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1.38</v>
      </c>
      <c r="G47" s="198">
        <v>0</v>
      </c>
      <c r="H47" s="198">
        <v>0</v>
      </c>
      <c r="I47" s="198">
        <v>0</v>
      </c>
      <c r="J47" s="198">
        <v>0</v>
      </c>
      <c r="K47" s="198">
        <v>5.84</v>
      </c>
      <c r="L47" s="198">
        <v>2.25</v>
      </c>
      <c r="M47" s="198">
        <v>0</v>
      </c>
      <c r="N47" s="198">
        <v>1.07</v>
      </c>
      <c r="O47" s="198">
        <v>1.78</v>
      </c>
      <c r="P47" s="198">
        <v>2.21</v>
      </c>
      <c r="Q47" s="198">
        <v>0.19</v>
      </c>
      <c r="R47" s="198">
        <v>0.38</v>
      </c>
      <c r="S47" s="198">
        <v>0.24</v>
      </c>
      <c r="T47" s="198">
        <v>0</v>
      </c>
      <c r="U47" s="198">
        <v>6.73</v>
      </c>
      <c r="V47" s="198">
        <v>0.76</v>
      </c>
      <c r="W47" s="198">
        <v>0.31</v>
      </c>
      <c r="X47" s="198">
        <v>1.33</v>
      </c>
      <c r="Y47" s="198">
        <v>0</v>
      </c>
      <c r="Z47" s="198">
        <v>2.5</v>
      </c>
      <c r="AA47" s="198">
        <v>0.63</v>
      </c>
      <c r="AB47" s="198">
        <v>0</v>
      </c>
      <c r="AC47" s="198">
        <v>2.27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0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84.76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1.38</v>
      </c>
      <c r="G48" s="198">
        <v>0</v>
      </c>
      <c r="H48" s="198">
        <v>0</v>
      </c>
      <c r="I48" s="198">
        <v>0</v>
      </c>
      <c r="J48" s="198">
        <v>0</v>
      </c>
      <c r="K48" s="198">
        <v>5.84</v>
      </c>
      <c r="L48" s="198">
        <v>2.25</v>
      </c>
      <c r="M48" s="198">
        <v>0</v>
      </c>
      <c r="N48" s="198">
        <v>1.07</v>
      </c>
      <c r="O48" s="198">
        <v>1.78</v>
      </c>
      <c r="P48" s="198">
        <v>2.21</v>
      </c>
      <c r="Q48" s="198">
        <v>0.19</v>
      </c>
      <c r="R48" s="198">
        <v>0.38</v>
      </c>
      <c r="S48" s="198">
        <v>0.24</v>
      </c>
      <c r="T48" s="198">
        <v>0</v>
      </c>
      <c r="U48" s="198">
        <v>6.73</v>
      </c>
      <c r="V48" s="198">
        <v>0.76</v>
      </c>
      <c r="W48" s="198">
        <v>0.31</v>
      </c>
      <c r="X48" s="198">
        <v>1.33</v>
      </c>
      <c r="Y48" s="198">
        <v>0</v>
      </c>
      <c r="Z48" s="198">
        <v>2.5</v>
      </c>
      <c r="AA48" s="198">
        <v>0.63</v>
      </c>
      <c r="AB48" s="198">
        <v>0</v>
      </c>
      <c r="AC48" s="198">
        <v>2.27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0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94.76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1.38</v>
      </c>
      <c r="G49" s="198">
        <v>0</v>
      </c>
      <c r="H49" s="198">
        <v>0</v>
      </c>
      <c r="I49" s="198">
        <v>0</v>
      </c>
      <c r="J49" s="198">
        <v>0</v>
      </c>
      <c r="K49" s="198">
        <v>5.84</v>
      </c>
      <c r="L49" s="198">
        <v>2.25</v>
      </c>
      <c r="M49" s="198">
        <v>0</v>
      </c>
      <c r="N49" s="198">
        <v>1.07</v>
      </c>
      <c r="O49" s="198">
        <v>1.78</v>
      </c>
      <c r="P49" s="198">
        <v>2.21</v>
      </c>
      <c r="Q49" s="198">
        <v>0.19</v>
      </c>
      <c r="R49" s="198">
        <v>0.38</v>
      </c>
      <c r="S49" s="198">
        <v>0.24</v>
      </c>
      <c r="T49" s="198">
        <v>0</v>
      </c>
      <c r="U49" s="198">
        <v>6.73</v>
      </c>
      <c r="V49" s="198">
        <v>0.76</v>
      </c>
      <c r="W49" s="198">
        <v>0.31</v>
      </c>
      <c r="X49" s="198">
        <v>1.33</v>
      </c>
      <c r="Y49" s="198">
        <v>0</v>
      </c>
      <c r="Z49" s="198">
        <v>2.5</v>
      </c>
      <c r="AA49" s="198">
        <v>0.63</v>
      </c>
      <c r="AB49" s="198">
        <v>0</v>
      </c>
      <c r="AC49" s="198">
        <v>2.27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0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119.76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1.38</v>
      </c>
      <c r="G50" s="198">
        <v>0</v>
      </c>
      <c r="H50" s="198">
        <v>0</v>
      </c>
      <c r="I50" s="198">
        <v>0</v>
      </c>
      <c r="J50" s="198">
        <v>0</v>
      </c>
      <c r="K50" s="198">
        <v>5.84</v>
      </c>
      <c r="L50" s="198">
        <v>2.25</v>
      </c>
      <c r="M50" s="198">
        <v>0</v>
      </c>
      <c r="N50" s="198">
        <v>1.07</v>
      </c>
      <c r="O50" s="198">
        <v>1.78</v>
      </c>
      <c r="P50" s="198">
        <v>2.21</v>
      </c>
      <c r="Q50" s="198">
        <v>0.19</v>
      </c>
      <c r="R50" s="198">
        <v>0.38</v>
      </c>
      <c r="S50" s="198">
        <v>0.24</v>
      </c>
      <c r="T50" s="198">
        <v>0</v>
      </c>
      <c r="U50" s="198">
        <v>6.73</v>
      </c>
      <c r="V50" s="198">
        <v>0.76</v>
      </c>
      <c r="W50" s="198">
        <v>0.31</v>
      </c>
      <c r="X50" s="198">
        <v>1.33</v>
      </c>
      <c r="Y50" s="198">
        <v>0</v>
      </c>
      <c r="Z50" s="198">
        <v>2.5</v>
      </c>
      <c r="AA50" s="198">
        <v>0.63</v>
      </c>
      <c r="AB50" s="198">
        <v>0</v>
      </c>
      <c r="AC50" s="198">
        <v>2.27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0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119.76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1.38</v>
      </c>
      <c r="G51" s="198">
        <v>0</v>
      </c>
      <c r="H51" s="198">
        <v>0</v>
      </c>
      <c r="I51" s="198">
        <v>0</v>
      </c>
      <c r="J51" s="198">
        <v>0</v>
      </c>
      <c r="K51" s="198">
        <v>5.84</v>
      </c>
      <c r="L51" s="198">
        <v>2.25</v>
      </c>
      <c r="M51" s="198">
        <v>0</v>
      </c>
      <c r="N51" s="198">
        <v>1.07</v>
      </c>
      <c r="O51" s="198">
        <v>1.78</v>
      </c>
      <c r="P51" s="198">
        <v>2.21</v>
      </c>
      <c r="Q51" s="198">
        <v>0.19</v>
      </c>
      <c r="R51" s="198">
        <v>0.38</v>
      </c>
      <c r="S51" s="198">
        <v>0.24</v>
      </c>
      <c r="T51" s="198">
        <v>0</v>
      </c>
      <c r="U51" s="198">
        <v>6.73</v>
      </c>
      <c r="V51" s="198">
        <v>0.76</v>
      </c>
      <c r="W51" s="198">
        <v>0.31</v>
      </c>
      <c r="X51" s="198">
        <v>1.33</v>
      </c>
      <c r="Y51" s="198">
        <v>0</v>
      </c>
      <c r="Z51" s="198">
        <v>2.5</v>
      </c>
      <c r="AA51" s="198">
        <v>0.63</v>
      </c>
      <c r="AB51" s="198">
        <v>0</v>
      </c>
      <c r="AC51" s="198">
        <v>1.82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113.52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1.38</v>
      </c>
      <c r="G52" s="198">
        <v>0</v>
      </c>
      <c r="H52" s="198">
        <v>0</v>
      </c>
      <c r="I52" s="198">
        <v>0</v>
      </c>
      <c r="J52" s="198">
        <v>0</v>
      </c>
      <c r="K52" s="198">
        <v>5.84</v>
      </c>
      <c r="L52" s="198">
        <v>2.25</v>
      </c>
      <c r="M52" s="198">
        <v>0</v>
      </c>
      <c r="N52" s="198">
        <v>1.07</v>
      </c>
      <c r="O52" s="198">
        <v>1.78</v>
      </c>
      <c r="P52" s="198">
        <v>2.21</v>
      </c>
      <c r="Q52" s="198">
        <v>0.19</v>
      </c>
      <c r="R52" s="198">
        <v>0.38</v>
      </c>
      <c r="S52" s="198">
        <v>0.24</v>
      </c>
      <c r="T52" s="198">
        <v>0</v>
      </c>
      <c r="U52" s="198">
        <v>6.73</v>
      </c>
      <c r="V52" s="198">
        <v>0.76</v>
      </c>
      <c r="W52" s="198">
        <v>0.31</v>
      </c>
      <c r="X52" s="198">
        <v>1.33</v>
      </c>
      <c r="Y52" s="198">
        <v>0</v>
      </c>
      <c r="Z52" s="198">
        <v>2.5</v>
      </c>
      <c r="AA52" s="198">
        <v>0.63</v>
      </c>
      <c r="AB52" s="198">
        <v>0</v>
      </c>
      <c r="AC52" s="198">
        <v>1.82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113.52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1.38</v>
      </c>
      <c r="G53" s="198">
        <v>0</v>
      </c>
      <c r="H53" s="198">
        <v>0</v>
      </c>
      <c r="I53" s="198">
        <v>0</v>
      </c>
      <c r="J53" s="198">
        <v>0</v>
      </c>
      <c r="K53" s="198">
        <v>5.84</v>
      </c>
      <c r="L53" s="198">
        <v>2.25</v>
      </c>
      <c r="M53" s="198">
        <v>0</v>
      </c>
      <c r="N53" s="198">
        <v>1.07</v>
      </c>
      <c r="O53" s="198">
        <v>1.78</v>
      </c>
      <c r="P53" s="198">
        <v>2.21</v>
      </c>
      <c r="Q53" s="198">
        <v>0.19</v>
      </c>
      <c r="R53" s="198">
        <v>0.38</v>
      </c>
      <c r="S53" s="198">
        <v>0.24</v>
      </c>
      <c r="T53" s="198">
        <v>0</v>
      </c>
      <c r="U53" s="198">
        <v>6.73</v>
      </c>
      <c r="V53" s="198">
        <v>0.76</v>
      </c>
      <c r="W53" s="198">
        <v>0.31</v>
      </c>
      <c r="X53" s="198">
        <v>1.33</v>
      </c>
      <c r="Y53" s="198">
        <v>0</v>
      </c>
      <c r="Z53" s="198">
        <v>2.5</v>
      </c>
      <c r="AA53" s="198">
        <v>0.63</v>
      </c>
      <c r="AB53" s="198">
        <v>0</v>
      </c>
      <c r="AC53" s="198">
        <v>1.82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0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113.52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1.38</v>
      </c>
      <c r="G54" s="198">
        <v>0</v>
      </c>
      <c r="H54" s="198">
        <v>0</v>
      </c>
      <c r="I54" s="198">
        <v>0</v>
      </c>
      <c r="J54" s="198">
        <v>0</v>
      </c>
      <c r="K54" s="198">
        <v>5.84</v>
      </c>
      <c r="L54" s="198">
        <v>2.25</v>
      </c>
      <c r="M54" s="198">
        <v>0</v>
      </c>
      <c r="N54" s="198">
        <v>1.07</v>
      </c>
      <c r="O54" s="198">
        <v>1.78</v>
      </c>
      <c r="P54" s="198">
        <v>2.21</v>
      </c>
      <c r="Q54" s="198">
        <v>0.19</v>
      </c>
      <c r="R54" s="198">
        <v>0.38</v>
      </c>
      <c r="S54" s="198">
        <v>0.24</v>
      </c>
      <c r="T54" s="198">
        <v>0</v>
      </c>
      <c r="U54" s="198">
        <v>6.73</v>
      </c>
      <c r="V54" s="198">
        <v>0.76</v>
      </c>
      <c r="W54" s="198">
        <v>0.31</v>
      </c>
      <c r="X54" s="198">
        <v>1.33</v>
      </c>
      <c r="Y54" s="198">
        <v>0</v>
      </c>
      <c r="Z54" s="198">
        <v>2.5</v>
      </c>
      <c r="AA54" s="198">
        <v>0.63</v>
      </c>
      <c r="AB54" s="198">
        <v>0</v>
      </c>
      <c r="AC54" s="198">
        <v>2.5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0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113.52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1.38</v>
      </c>
      <c r="G55" s="198">
        <v>1.38</v>
      </c>
      <c r="H55" s="198">
        <v>0</v>
      </c>
      <c r="I55" s="198">
        <v>0</v>
      </c>
      <c r="J55" s="198">
        <v>0</v>
      </c>
      <c r="K55" s="198">
        <v>5.84</v>
      </c>
      <c r="L55" s="198">
        <v>2.25</v>
      </c>
      <c r="M55" s="198">
        <v>0</v>
      </c>
      <c r="N55" s="198">
        <v>1.07</v>
      </c>
      <c r="O55" s="198">
        <v>1.78</v>
      </c>
      <c r="P55" s="198">
        <v>2.21</v>
      </c>
      <c r="Q55" s="198">
        <v>0.19</v>
      </c>
      <c r="R55" s="198">
        <v>0.38</v>
      </c>
      <c r="S55" s="198">
        <v>0.24</v>
      </c>
      <c r="T55" s="198">
        <v>0</v>
      </c>
      <c r="U55" s="198">
        <v>6.73</v>
      </c>
      <c r="V55" s="198">
        <v>0.76</v>
      </c>
      <c r="W55" s="198">
        <v>0.31</v>
      </c>
      <c r="X55" s="198">
        <v>1.33</v>
      </c>
      <c r="Y55" s="198">
        <v>0</v>
      </c>
      <c r="Z55" s="198">
        <v>2.5</v>
      </c>
      <c r="AA55" s="198">
        <v>0.63</v>
      </c>
      <c r="AB55" s="198">
        <v>0</v>
      </c>
      <c r="AC55" s="198">
        <v>2.5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0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113.52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1.38</v>
      </c>
      <c r="G56" s="198">
        <v>1.38</v>
      </c>
      <c r="H56" s="198">
        <v>0</v>
      </c>
      <c r="I56" s="198">
        <v>0</v>
      </c>
      <c r="J56" s="198">
        <v>0</v>
      </c>
      <c r="K56" s="198">
        <v>5.84</v>
      </c>
      <c r="L56" s="198">
        <v>2.25</v>
      </c>
      <c r="M56" s="198">
        <v>0</v>
      </c>
      <c r="N56" s="198">
        <v>1.07</v>
      </c>
      <c r="O56" s="198">
        <v>1.78</v>
      </c>
      <c r="P56" s="198">
        <v>2.21</v>
      </c>
      <c r="Q56" s="198">
        <v>0.19</v>
      </c>
      <c r="R56" s="198">
        <v>0.38</v>
      </c>
      <c r="S56" s="198">
        <v>0.24</v>
      </c>
      <c r="T56" s="198">
        <v>0</v>
      </c>
      <c r="U56" s="198">
        <v>6.73</v>
      </c>
      <c r="V56" s="198">
        <v>0.76</v>
      </c>
      <c r="W56" s="198">
        <v>0.31</v>
      </c>
      <c r="X56" s="198">
        <v>1.33</v>
      </c>
      <c r="Y56" s="198">
        <v>0</v>
      </c>
      <c r="Z56" s="198">
        <v>2.5</v>
      </c>
      <c r="AA56" s="198">
        <v>0.63</v>
      </c>
      <c r="AB56" s="198">
        <v>0</v>
      </c>
      <c r="AC56" s="198">
        <v>2.5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0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113.52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1.38</v>
      </c>
      <c r="G57" s="198">
        <v>1.38</v>
      </c>
      <c r="H57" s="198">
        <v>0</v>
      </c>
      <c r="I57" s="198">
        <v>0</v>
      </c>
      <c r="J57" s="198">
        <v>0</v>
      </c>
      <c r="K57" s="198">
        <v>5.84</v>
      </c>
      <c r="L57" s="198">
        <v>2.25</v>
      </c>
      <c r="M57" s="198">
        <v>0</v>
      </c>
      <c r="N57" s="198">
        <v>1.07</v>
      </c>
      <c r="O57" s="198">
        <v>1.78</v>
      </c>
      <c r="P57" s="198">
        <v>2.21</v>
      </c>
      <c r="Q57" s="198">
        <v>0.19</v>
      </c>
      <c r="R57" s="198">
        <v>0.38</v>
      </c>
      <c r="S57" s="198">
        <v>0.24</v>
      </c>
      <c r="T57" s="198">
        <v>0</v>
      </c>
      <c r="U57" s="198">
        <v>6.73</v>
      </c>
      <c r="V57" s="198">
        <v>0.76</v>
      </c>
      <c r="W57" s="198">
        <v>0.31</v>
      </c>
      <c r="X57" s="198">
        <v>1.33</v>
      </c>
      <c r="Y57" s="198">
        <v>0</v>
      </c>
      <c r="Z57" s="198">
        <v>2.5</v>
      </c>
      <c r="AA57" s="198">
        <v>0.63</v>
      </c>
      <c r="AB57" s="198">
        <v>0</v>
      </c>
      <c r="AC57" s="198">
        <v>2.5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0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113.52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1.38</v>
      </c>
      <c r="G58" s="198">
        <v>1.38</v>
      </c>
      <c r="H58" s="198">
        <v>0</v>
      </c>
      <c r="I58" s="198">
        <v>0</v>
      </c>
      <c r="J58" s="198">
        <v>0</v>
      </c>
      <c r="K58" s="198">
        <v>5.84</v>
      </c>
      <c r="L58" s="198">
        <v>2.25</v>
      </c>
      <c r="M58" s="198">
        <v>0</v>
      </c>
      <c r="N58" s="198">
        <v>1.07</v>
      </c>
      <c r="O58" s="198">
        <v>1.78</v>
      </c>
      <c r="P58" s="198">
        <v>2.21</v>
      </c>
      <c r="Q58" s="198">
        <v>0.19</v>
      </c>
      <c r="R58" s="198">
        <v>0.38</v>
      </c>
      <c r="S58" s="198">
        <v>0.24</v>
      </c>
      <c r="T58" s="198">
        <v>0</v>
      </c>
      <c r="U58" s="198">
        <v>6.73</v>
      </c>
      <c r="V58" s="198">
        <v>0.76</v>
      </c>
      <c r="W58" s="198">
        <v>0.31</v>
      </c>
      <c r="X58" s="198">
        <v>1.33</v>
      </c>
      <c r="Y58" s="198">
        <v>0</v>
      </c>
      <c r="Z58" s="198">
        <v>2.5</v>
      </c>
      <c r="AA58" s="198">
        <v>0.63</v>
      </c>
      <c r="AB58" s="198">
        <v>0</v>
      </c>
      <c r="AC58" s="198">
        <v>2.5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0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113.52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1.38</v>
      </c>
      <c r="G59" s="198">
        <v>1.38</v>
      </c>
      <c r="H59" s="198">
        <v>0</v>
      </c>
      <c r="I59" s="198">
        <v>0</v>
      </c>
      <c r="J59" s="198">
        <v>0</v>
      </c>
      <c r="K59" s="198">
        <v>5.84</v>
      </c>
      <c r="L59" s="198">
        <v>2.25</v>
      </c>
      <c r="M59" s="198">
        <v>0</v>
      </c>
      <c r="N59" s="198">
        <v>1.07</v>
      </c>
      <c r="O59" s="198">
        <v>1.78</v>
      </c>
      <c r="P59" s="198">
        <v>2.21</v>
      </c>
      <c r="Q59" s="198">
        <v>0.19</v>
      </c>
      <c r="R59" s="198">
        <v>0.38</v>
      </c>
      <c r="S59" s="198">
        <v>0.24</v>
      </c>
      <c r="T59" s="198">
        <v>0</v>
      </c>
      <c r="U59" s="198">
        <v>6.73</v>
      </c>
      <c r="V59" s="198">
        <v>0.76</v>
      </c>
      <c r="W59" s="198">
        <v>0.31</v>
      </c>
      <c r="X59" s="198">
        <v>1.33</v>
      </c>
      <c r="Y59" s="198">
        <v>0</v>
      </c>
      <c r="Z59" s="198">
        <v>2.5</v>
      </c>
      <c r="AA59" s="198">
        <v>0.63</v>
      </c>
      <c r="AB59" s="198">
        <v>0</v>
      </c>
      <c r="AC59" s="198">
        <v>2.5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0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113.52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1.38</v>
      </c>
      <c r="G60" s="198">
        <v>1.38</v>
      </c>
      <c r="H60" s="198">
        <v>0</v>
      </c>
      <c r="I60" s="198">
        <v>0</v>
      </c>
      <c r="J60" s="198">
        <v>0</v>
      </c>
      <c r="K60" s="198">
        <v>5.84</v>
      </c>
      <c r="L60" s="198">
        <v>2.25</v>
      </c>
      <c r="M60" s="198">
        <v>0</v>
      </c>
      <c r="N60" s="198">
        <v>1.07</v>
      </c>
      <c r="O60" s="198">
        <v>1.78</v>
      </c>
      <c r="P60" s="198">
        <v>2.21</v>
      </c>
      <c r="Q60" s="198">
        <v>0.19</v>
      </c>
      <c r="R60" s="198">
        <v>0.38</v>
      </c>
      <c r="S60" s="198">
        <v>0.24</v>
      </c>
      <c r="T60" s="198">
        <v>0</v>
      </c>
      <c r="U60" s="198">
        <v>6.73</v>
      </c>
      <c r="V60" s="198">
        <v>0.76</v>
      </c>
      <c r="W60" s="198">
        <v>0.31</v>
      </c>
      <c r="X60" s="198">
        <v>1.33</v>
      </c>
      <c r="Y60" s="198">
        <v>0</v>
      </c>
      <c r="Z60" s="198">
        <v>2.5</v>
      </c>
      <c r="AA60" s="198">
        <v>0.63</v>
      </c>
      <c r="AB60" s="198">
        <v>0</v>
      </c>
      <c r="AC60" s="198">
        <v>4.3899999999999997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0.25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113.52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1.38</v>
      </c>
      <c r="G61" s="198">
        <v>1.38</v>
      </c>
      <c r="H61" s="198">
        <v>0</v>
      </c>
      <c r="I61" s="198">
        <v>0</v>
      </c>
      <c r="J61" s="198">
        <v>0</v>
      </c>
      <c r="K61" s="198">
        <v>5.84</v>
      </c>
      <c r="L61" s="198">
        <v>2.25</v>
      </c>
      <c r="M61" s="198">
        <v>0</v>
      </c>
      <c r="N61" s="198">
        <v>1.07</v>
      </c>
      <c r="O61" s="198">
        <v>1.78</v>
      </c>
      <c r="P61" s="198">
        <v>2.21</v>
      </c>
      <c r="Q61" s="198">
        <v>0.19</v>
      </c>
      <c r="R61" s="198">
        <v>0.38</v>
      </c>
      <c r="S61" s="198">
        <v>0.24</v>
      </c>
      <c r="T61" s="198">
        <v>0</v>
      </c>
      <c r="U61" s="198">
        <v>6.73</v>
      </c>
      <c r="V61" s="198">
        <v>0.76</v>
      </c>
      <c r="W61" s="198">
        <v>0.31</v>
      </c>
      <c r="X61" s="198">
        <v>1.33</v>
      </c>
      <c r="Y61" s="198">
        <v>0</v>
      </c>
      <c r="Z61" s="198">
        <v>2.5</v>
      </c>
      <c r="AA61" s="198">
        <v>0.63</v>
      </c>
      <c r="AB61" s="198">
        <v>0</v>
      </c>
      <c r="AC61" s="198">
        <v>8.7100000000000009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6.7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93.52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1.38</v>
      </c>
      <c r="G62" s="198">
        <v>1.38</v>
      </c>
      <c r="H62" s="198">
        <v>0</v>
      </c>
      <c r="I62" s="198">
        <v>0</v>
      </c>
      <c r="J62" s="198">
        <v>0</v>
      </c>
      <c r="K62" s="198">
        <v>5.84</v>
      </c>
      <c r="L62" s="198">
        <v>2.25</v>
      </c>
      <c r="M62" s="198">
        <v>0</v>
      </c>
      <c r="N62" s="198">
        <v>1.07</v>
      </c>
      <c r="O62" s="198">
        <v>1.78</v>
      </c>
      <c r="P62" s="198">
        <v>2.21</v>
      </c>
      <c r="Q62" s="198">
        <v>0.19</v>
      </c>
      <c r="R62" s="198">
        <v>0.38</v>
      </c>
      <c r="S62" s="198">
        <v>0.24</v>
      </c>
      <c r="T62" s="198">
        <v>0</v>
      </c>
      <c r="U62" s="198">
        <v>6.73</v>
      </c>
      <c r="V62" s="198">
        <v>0.76</v>
      </c>
      <c r="W62" s="198">
        <v>0.31</v>
      </c>
      <c r="X62" s="198">
        <v>1.33</v>
      </c>
      <c r="Y62" s="198">
        <v>0</v>
      </c>
      <c r="Z62" s="198">
        <v>2.5</v>
      </c>
      <c r="AA62" s="198">
        <v>0.63</v>
      </c>
      <c r="AB62" s="198">
        <v>0</v>
      </c>
      <c r="AC62" s="198">
        <v>13.38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6.33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93.52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1.38</v>
      </c>
      <c r="G63" s="198">
        <v>1.38</v>
      </c>
      <c r="H63" s="198">
        <v>0</v>
      </c>
      <c r="I63" s="198">
        <v>0</v>
      </c>
      <c r="J63" s="198">
        <v>0</v>
      </c>
      <c r="K63" s="198">
        <v>5.84</v>
      </c>
      <c r="L63" s="198">
        <v>2.25</v>
      </c>
      <c r="M63" s="198">
        <v>0</v>
      </c>
      <c r="N63" s="198">
        <v>1.07</v>
      </c>
      <c r="O63" s="198">
        <v>1.78</v>
      </c>
      <c r="P63" s="198">
        <v>2.21</v>
      </c>
      <c r="Q63" s="198">
        <v>0.19</v>
      </c>
      <c r="R63" s="198">
        <v>0.38</v>
      </c>
      <c r="S63" s="198">
        <v>0.24</v>
      </c>
      <c r="T63" s="198">
        <v>0</v>
      </c>
      <c r="U63" s="198">
        <v>6.73</v>
      </c>
      <c r="V63" s="198">
        <v>0.76</v>
      </c>
      <c r="W63" s="198">
        <v>0.31</v>
      </c>
      <c r="X63" s="198">
        <v>1.33</v>
      </c>
      <c r="Y63" s="198">
        <v>0</v>
      </c>
      <c r="Z63" s="198">
        <v>2.5</v>
      </c>
      <c r="AA63" s="198">
        <v>0.63</v>
      </c>
      <c r="AB63" s="198">
        <v>0</v>
      </c>
      <c r="AC63" s="198">
        <v>13.38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6.33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118.52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1.38</v>
      </c>
      <c r="G64" s="198">
        <v>1.38</v>
      </c>
      <c r="H64" s="198">
        <v>0</v>
      </c>
      <c r="I64" s="198">
        <v>0</v>
      </c>
      <c r="J64" s="198">
        <v>0</v>
      </c>
      <c r="K64" s="198">
        <v>5.84</v>
      </c>
      <c r="L64" s="198">
        <v>2.25</v>
      </c>
      <c r="M64" s="198">
        <v>0</v>
      </c>
      <c r="N64" s="198">
        <v>1.07</v>
      </c>
      <c r="O64" s="198">
        <v>1.78</v>
      </c>
      <c r="P64" s="198">
        <v>2.21</v>
      </c>
      <c r="Q64" s="198">
        <v>0.19</v>
      </c>
      <c r="R64" s="198">
        <v>0.38</v>
      </c>
      <c r="S64" s="198">
        <v>0.24</v>
      </c>
      <c r="T64" s="198">
        <v>0</v>
      </c>
      <c r="U64" s="198">
        <v>6.73</v>
      </c>
      <c r="V64" s="198">
        <v>0.76</v>
      </c>
      <c r="W64" s="198">
        <v>0.31</v>
      </c>
      <c r="X64" s="198">
        <v>1.33</v>
      </c>
      <c r="Y64" s="198">
        <v>0</v>
      </c>
      <c r="Z64" s="198">
        <v>2.5</v>
      </c>
      <c r="AA64" s="198">
        <v>0.63</v>
      </c>
      <c r="AB64" s="198">
        <v>0</v>
      </c>
      <c r="AC64" s="198">
        <v>13.38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6.33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118.52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1.38</v>
      </c>
      <c r="G65" s="198">
        <v>1.38</v>
      </c>
      <c r="H65" s="198">
        <v>0</v>
      </c>
      <c r="I65" s="198">
        <v>0</v>
      </c>
      <c r="J65" s="198">
        <v>0</v>
      </c>
      <c r="K65" s="198">
        <v>5.84</v>
      </c>
      <c r="L65" s="198">
        <v>2.25</v>
      </c>
      <c r="M65" s="198">
        <v>0</v>
      </c>
      <c r="N65" s="198">
        <v>1.07</v>
      </c>
      <c r="O65" s="198">
        <v>1.78</v>
      </c>
      <c r="P65" s="198">
        <v>2.21</v>
      </c>
      <c r="Q65" s="198">
        <v>0.19</v>
      </c>
      <c r="R65" s="198">
        <v>0.38</v>
      </c>
      <c r="S65" s="198">
        <v>0.24</v>
      </c>
      <c r="T65" s="198">
        <v>0</v>
      </c>
      <c r="U65" s="198">
        <v>6.73</v>
      </c>
      <c r="V65" s="198">
        <v>0.76</v>
      </c>
      <c r="W65" s="198">
        <v>0.31</v>
      </c>
      <c r="X65" s="198">
        <v>1.33</v>
      </c>
      <c r="Y65" s="198">
        <v>0</v>
      </c>
      <c r="Z65" s="198">
        <v>2.5</v>
      </c>
      <c r="AA65" s="198">
        <v>0.63</v>
      </c>
      <c r="AB65" s="198">
        <v>0</v>
      </c>
      <c r="AC65" s="198">
        <v>13.38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6.33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118.52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1.38</v>
      </c>
      <c r="G66" s="198">
        <v>1.38</v>
      </c>
      <c r="H66" s="198">
        <v>0</v>
      </c>
      <c r="I66" s="198">
        <v>0</v>
      </c>
      <c r="J66" s="198">
        <v>0</v>
      </c>
      <c r="K66" s="198">
        <v>5.84</v>
      </c>
      <c r="L66" s="198">
        <v>2.25</v>
      </c>
      <c r="M66" s="198">
        <v>0</v>
      </c>
      <c r="N66" s="198">
        <v>1.07</v>
      </c>
      <c r="O66" s="198">
        <v>1.78</v>
      </c>
      <c r="P66" s="198">
        <v>2.21</v>
      </c>
      <c r="Q66" s="198">
        <v>0.19</v>
      </c>
      <c r="R66" s="198">
        <v>0.38</v>
      </c>
      <c r="S66" s="198">
        <v>0.24</v>
      </c>
      <c r="T66" s="198">
        <v>0</v>
      </c>
      <c r="U66" s="198">
        <v>6.73</v>
      </c>
      <c r="V66" s="198">
        <v>0.76</v>
      </c>
      <c r="W66" s="198">
        <v>0.31</v>
      </c>
      <c r="X66" s="198">
        <v>1.33</v>
      </c>
      <c r="Y66" s="198">
        <v>0</v>
      </c>
      <c r="Z66" s="198">
        <v>2.5</v>
      </c>
      <c r="AA66" s="198">
        <v>0.63</v>
      </c>
      <c r="AB66" s="198">
        <v>0</v>
      </c>
      <c r="AC66" s="198">
        <v>13.38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6.33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118.52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2.21</v>
      </c>
      <c r="H67" s="198">
        <v>0</v>
      </c>
      <c r="I67" s="198">
        <v>0</v>
      </c>
      <c r="J67" s="198">
        <v>0</v>
      </c>
      <c r="K67" s="198">
        <v>5.84</v>
      </c>
      <c r="L67" s="198">
        <v>2.25</v>
      </c>
      <c r="M67" s="198">
        <v>0</v>
      </c>
      <c r="N67" s="198">
        <v>1.07</v>
      </c>
      <c r="O67" s="198">
        <v>1.78</v>
      </c>
      <c r="P67" s="198">
        <v>2.21</v>
      </c>
      <c r="Q67" s="198">
        <v>0.19</v>
      </c>
      <c r="R67" s="198">
        <v>0.38</v>
      </c>
      <c r="S67" s="198">
        <v>0.24</v>
      </c>
      <c r="T67" s="198">
        <v>0</v>
      </c>
      <c r="U67" s="198">
        <v>6.73</v>
      </c>
      <c r="V67" s="198">
        <v>0.76</v>
      </c>
      <c r="W67" s="198">
        <v>0.31</v>
      </c>
      <c r="X67" s="198">
        <v>1.33</v>
      </c>
      <c r="Y67" s="198">
        <v>0</v>
      </c>
      <c r="Z67" s="198">
        <v>2.5</v>
      </c>
      <c r="AA67" s="198">
        <v>0.63</v>
      </c>
      <c r="AB67" s="198">
        <v>0</v>
      </c>
      <c r="AC67" s="198">
        <v>10.69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6.7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118.52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2.21</v>
      </c>
      <c r="H68" s="198">
        <v>0</v>
      </c>
      <c r="I68" s="198">
        <v>0</v>
      </c>
      <c r="J68" s="198">
        <v>0</v>
      </c>
      <c r="K68" s="198">
        <v>5.84</v>
      </c>
      <c r="L68" s="198">
        <v>2.25</v>
      </c>
      <c r="M68" s="198">
        <v>0</v>
      </c>
      <c r="N68" s="198">
        <v>1.07</v>
      </c>
      <c r="O68" s="198">
        <v>1.78</v>
      </c>
      <c r="P68" s="198">
        <v>2.21</v>
      </c>
      <c r="Q68" s="198">
        <v>0.19</v>
      </c>
      <c r="R68" s="198">
        <v>0.38</v>
      </c>
      <c r="S68" s="198">
        <v>0.24</v>
      </c>
      <c r="T68" s="198">
        <v>0</v>
      </c>
      <c r="U68" s="198">
        <v>6.73</v>
      </c>
      <c r="V68" s="198">
        <v>0.76</v>
      </c>
      <c r="W68" s="198">
        <v>0.31</v>
      </c>
      <c r="X68" s="198">
        <v>1.33</v>
      </c>
      <c r="Y68" s="198">
        <v>0</v>
      </c>
      <c r="Z68" s="198">
        <v>2.5</v>
      </c>
      <c r="AA68" s="198">
        <v>0.63</v>
      </c>
      <c r="AB68" s="198">
        <v>0</v>
      </c>
      <c r="AC68" s="198">
        <v>10.69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6.33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118.52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2.21</v>
      </c>
      <c r="H69" s="198">
        <v>0</v>
      </c>
      <c r="I69" s="198">
        <v>0</v>
      </c>
      <c r="J69" s="198">
        <v>0</v>
      </c>
      <c r="K69" s="198">
        <v>5.84</v>
      </c>
      <c r="L69" s="198">
        <v>2.25</v>
      </c>
      <c r="M69" s="198">
        <v>0</v>
      </c>
      <c r="N69" s="198">
        <v>1.07</v>
      </c>
      <c r="O69" s="198">
        <v>1.78</v>
      </c>
      <c r="P69" s="198">
        <v>2.21</v>
      </c>
      <c r="Q69" s="198">
        <v>0.19</v>
      </c>
      <c r="R69" s="198">
        <v>0.38</v>
      </c>
      <c r="S69" s="198">
        <v>0.24</v>
      </c>
      <c r="T69" s="198">
        <v>0</v>
      </c>
      <c r="U69" s="198">
        <v>6.73</v>
      </c>
      <c r="V69" s="198">
        <v>0.76</v>
      </c>
      <c r="W69" s="198">
        <v>0.31</v>
      </c>
      <c r="X69" s="198">
        <v>1.33</v>
      </c>
      <c r="Y69" s="198">
        <v>0</v>
      </c>
      <c r="Z69" s="198">
        <v>2.5</v>
      </c>
      <c r="AA69" s="198">
        <v>0.63</v>
      </c>
      <c r="AB69" s="198">
        <v>0</v>
      </c>
      <c r="AC69" s="198">
        <v>10.69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6.33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118.52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2.21</v>
      </c>
      <c r="H70" s="198">
        <v>0</v>
      </c>
      <c r="I70" s="198">
        <v>0</v>
      </c>
      <c r="J70" s="198">
        <v>0</v>
      </c>
      <c r="K70" s="198">
        <v>5.84</v>
      </c>
      <c r="L70" s="198">
        <v>2.25</v>
      </c>
      <c r="M70" s="198">
        <v>0</v>
      </c>
      <c r="N70" s="198">
        <v>1.07</v>
      </c>
      <c r="O70" s="198">
        <v>1.78</v>
      </c>
      <c r="P70" s="198">
        <v>2.21</v>
      </c>
      <c r="Q70" s="198">
        <v>0.19</v>
      </c>
      <c r="R70" s="198">
        <v>0.38</v>
      </c>
      <c r="S70" s="198">
        <v>0.24</v>
      </c>
      <c r="T70" s="198">
        <v>0</v>
      </c>
      <c r="U70" s="198">
        <v>6.73</v>
      </c>
      <c r="V70" s="198">
        <v>0.76</v>
      </c>
      <c r="W70" s="198">
        <v>0.31</v>
      </c>
      <c r="X70" s="198">
        <v>1.33</v>
      </c>
      <c r="Y70" s="198">
        <v>0</v>
      </c>
      <c r="Z70" s="198">
        <v>2.5</v>
      </c>
      <c r="AA70" s="198">
        <v>0.63</v>
      </c>
      <c r="AB70" s="198">
        <v>0</v>
      </c>
      <c r="AC70" s="198">
        <v>10.69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6.33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118.52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2.21</v>
      </c>
      <c r="H71" s="198">
        <v>0</v>
      </c>
      <c r="I71" s="198">
        <v>0</v>
      </c>
      <c r="J71" s="198">
        <v>0</v>
      </c>
      <c r="K71" s="198">
        <v>5.84</v>
      </c>
      <c r="L71" s="198">
        <v>2.25</v>
      </c>
      <c r="M71" s="198">
        <v>0</v>
      </c>
      <c r="N71" s="198">
        <v>1.07</v>
      </c>
      <c r="O71" s="198">
        <v>1.78</v>
      </c>
      <c r="P71" s="198">
        <v>2.21</v>
      </c>
      <c r="Q71" s="198">
        <v>0.19</v>
      </c>
      <c r="R71" s="198">
        <v>0.38</v>
      </c>
      <c r="S71" s="198">
        <v>0.24</v>
      </c>
      <c r="T71" s="198">
        <v>0</v>
      </c>
      <c r="U71" s="198">
        <v>6.73</v>
      </c>
      <c r="V71" s="198">
        <v>0.76</v>
      </c>
      <c r="W71" s="198">
        <v>0.31</v>
      </c>
      <c r="X71" s="198">
        <v>1.33</v>
      </c>
      <c r="Y71" s="198">
        <v>0</v>
      </c>
      <c r="Z71" s="198">
        <v>2.5</v>
      </c>
      <c r="AA71" s="198">
        <v>0.63</v>
      </c>
      <c r="AB71" s="198">
        <v>0</v>
      </c>
      <c r="AC71" s="198">
        <v>8.56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6.33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118.52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2.21</v>
      </c>
      <c r="H72" s="198">
        <v>0</v>
      </c>
      <c r="I72" s="198">
        <v>0</v>
      </c>
      <c r="J72" s="198">
        <v>0</v>
      </c>
      <c r="K72" s="198">
        <v>5.84</v>
      </c>
      <c r="L72" s="198">
        <v>2.25</v>
      </c>
      <c r="M72" s="198">
        <v>0</v>
      </c>
      <c r="N72" s="198">
        <v>1.07</v>
      </c>
      <c r="O72" s="198">
        <v>1.78</v>
      </c>
      <c r="P72" s="198">
        <v>2.21</v>
      </c>
      <c r="Q72" s="198">
        <v>0.19</v>
      </c>
      <c r="R72" s="198">
        <v>0.38</v>
      </c>
      <c r="S72" s="198">
        <v>0.24</v>
      </c>
      <c r="T72" s="198">
        <v>0</v>
      </c>
      <c r="U72" s="198">
        <v>6.73</v>
      </c>
      <c r="V72" s="198">
        <v>0.76</v>
      </c>
      <c r="W72" s="198">
        <v>0.31</v>
      </c>
      <c r="X72" s="198">
        <v>1.33</v>
      </c>
      <c r="Y72" s="198">
        <v>0</v>
      </c>
      <c r="Z72" s="198">
        <v>2.5</v>
      </c>
      <c r="AA72" s="198">
        <v>0.63</v>
      </c>
      <c r="AB72" s="198">
        <v>0</v>
      </c>
      <c r="AC72" s="198">
        <v>8.56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6.33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118.52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2.21</v>
      </c>
      <c r="H73" s="198">
        <v>0</v>
      </c>
      <c r="I73" s="198">
        <v>0</v>
      </c>
      <c r="J73" s="198">
        <v>0</v>
      </c>
      <c r="K73" s="198">
        <v>5.84</v>
      </c>
      <c r="L73" s="198">
        <v>2.25</v>
      </c>
      <c r="M73" s="198">
        <v>0</v>
      </c>
      <c r="N73" s="198">
        <v>1.07</v>
      </c>
      <c r="O73" s="198">
        <v>1.78</v>
      </c>
      <c r="P73" s="198">
        <v>2.21</v>
      </c>
      <c r="Q73" s="198">
        <v>0.19</v>
      </c>
      <c r="R73" s="198">
        <v>0.38</v>
      </c>
      <c r="S73" s="198">
        <v>0.24</v>
      </c>
      <c r="T73" s="198">
        <v>0</v>
      </c>
      <c r="U73" s="198">
        <v>6.73</v>
      </c>
      <c r="V73" s="198">
        <v>0.76</v>
      </c>
      <c r="W73" s="198">
        <v>0.31</v>
      </c>
      <c r="X73" s="198">
        <v>1.33</v>
      </c>
      <c r="Y73" s="198">
        <v>0</v>
      </c>
      <c r="Z73" s="198">
        <v>2.5</v>
      </c>
      <c r="AA73" s="198">
        <v>0.63</v>
      </c>
      <c r="AB73" s="198">
        <v>0</v>
      </c>
      <c r="AC73" s="198">
        <v>8.56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6.33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118.52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2.21</v>
      </c>
      <c r="H74" s="198">
        <v>0</v>
      </c>
      <c r="I74" s="198">
        <v>0</v>
      </c>
      <c r="J74" s="198">
        <v>0</v>
      </c>
      <c r="K74" s="198">
        <v>5.84</v>
      </c>
      <c r="L74" s="198">
        <v>2.25</v>
      </c>
      <c r="M74" s="198">
        <v>0</v>
      </c>
      <c r="N74" s="198">
        <v>1.07</v>
      </c>
      <c r="O74" s="198">
        <v>1.78</v>
      </c>
      <c r="P74" s="198">
        <v>2.21</v>
      </c>
      <c r="Q74" s="198">
        <v>0.19</v>
      </c>
      <c r="R74" s="198">
        <v>0.38</v>
      </c>
      <c r="S74" s="198">
        <v>0.24</v>
      </c>
      <c r="T74" s="198">
        <v>0</v>
      </c>
      <c r="U74" s="198">
        <v>6.73</v>
      </c>
      <c r="V74" s="198">
        <v>0.76</v>
      </c>
      <c r="W74" s="198">
        <v>0.31</v>
      </c>
      <c r="X74" s="198">
        <v>1.33</v>
      </c>
      <c r="Y74" s="198">
        <v>0</v>
      </c>
      <c r="Z74" s="198">
        <v>2.5</v>
      </c>
      <c r="AA74" s="198">
        <v>0.63</v>
      </c>
      <c r="AB74" s="198">
        <v>0</v>
      </c>
      <c r="AC74" s="198">
        <v>8.56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6.33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118.52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2.21</v>
      </c>
      <c r="H75" s="198">
        <v>0</v>
      </c>
      <c r="I75" s="198">
        <v>0</v>
      </c>
      <c r="J75" s="198">
        <v>0</v>
      </c>
      <c r="K75" s="198">
        <v>5.84</v>
      </c>
      <c r="L75" s="198">
        <v>2.25</v>
      </c>
      <c r="M75" s="198">
        <v>0</v>
      </c>
      <c r="N75" s="198">
        <v>1.07</v>
      </c>
      <c r="O75" s="198">
        <v>1.78</v>
      </c>
      <c r="P75" s="198">
        <v>2.21</v>
      </c>
      <c r="Q75" s="198">
        <v>0.19</v>
      </c>
      <c r="R75" s="198">
        <v>0.38</v>
      </c>
      <c r="S75" s="198">
        <v>0.24</v>
      </c>
      <c r="T75" s="198">
        <v>0</v>
      </c>
      <c r="U75" s="198">
        <v>6.73</v>
      </c>
      <c r="V75" s="198">
        <v>0.76</v>
      </c>
      <c r="W75" s="198">
        <v>0.31</v>
      </c>
      <c r="X75" s="198">
        <v>1.33</v>
      </c>
      <c r="Y75" s="198">
        <v>0</v>
      </c>
      <c r="Z75" s="198">
        <v>2.5</v>
      </c>
      <c r="AA75" s="198">
        <v>0.63</v>
      </c>
      <c r="AB75" s="198">
        <v>0</v>
      </c>
      <c r="AC75" s="198">
        <v>8.56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6.33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124.76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2.21</v>
      </c>
      <c r="H76" s="198">
        <v>0</v>
      </c>
      <c r="I76" s="198">
        <v>0</v>
      </c>
      <c r="J76" s="198">
        <v>0</v>
      </c>
      <c r="K76" s="198">
        <v>5.84</v>
      </c>
      <c r="L76" s="198">
        <v>2.25</v>
      </c>
      <c r="M76" s="198">
        <v>0</v>
      </c>
      <c r="N76" s="198">
        <v>1.07</v>
      </c>
      <c r="O76" s="198">
        <v>1.78</v>
      </c>
      <c r="P76" s="198">
        <v>2.21</v>
      </c>
      <c r="Q76" s="198">
        <v>0.19</v>
      </c>
      <c r="R76" s="198">
        <v>0.38</v>
      </c>
      <c r="S76" s="198">
        <v>0.24</v>
      </c>
      <c r="T76" s="198">
        <v>0</v>
      </c>
      <c r="U76" s="198">
        <v>6.73</v>
      </c>
      <c r="V76" s="198">
        <v>0.76</v>
      </c>
      <c r="W76" s="198">
        <v>0.31</v>
      </c>
      <c r="X76" s="198">
        <v>1.33</v>
      </c>
      <c r="Y76" s="198">
        <v>0</v>
      </c>
      <c r="Z76" s="198">
        <v>2.5</v>
      </c>
      <c r="AA76" s="198">
        <v>0.63</v>
      </c>
      <c r="AB76" s="198">
        <v>0</v>
      </c>
      <c r="AC76" s="198">
        <v>8.56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6.33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124.76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2.21</v>
      </c>
      <c r="H77" s="198">
        <v>0</v>
      </c>
      <c r="I77" s="198">
        <v>0</v>
      </c>
      <c r="J77" s="198">
        <v>0</v>
      </c>
      <c r="K77" s="198">
        <v>5.84</v>
      </c>
      <c r="L77" s="198">
        <v>2.25</v>
      </c>
      <c r="M77" s="198">
        <v>0</v>
      </c>
      <c r="N77" s="198">
        <v>1.07</v>
      </c>
      <c r="O77" s="198">
        <v>1.78</v>
      </c>
      <c r="P77" s="198">
        <v>2.21</v>
      </c>
      <c r="Q77" s="198">
        <v>0.19</v>
      </c>
      <c r="R77" s="198">
        <v>0.38</v>
      </c>
      <c r="S77" s="198">
        <v>0.24</v>
      </c>
      <c r="T77" s="198">
        <v>0</v>
      </c>
      <c r="U77" s="198">
        <v>6.73</v>
      </c>
      <c r="V77" s="198">
        <v>0.76</v>
      </c>
      <c r="W77" s="198">
        <v>0.31</v>
      </c>
      <c r="X77" s="198">
        <v>1.33</v>
      </c>
      <c r="Y77" s="198">
        <v>0</v>
      </c>
      <c r="Z77" s="198">
        <v>2.5</v>
      </c>
      <c r="AA77" s="198">
        <v>0.63</v>
      </c>
      <c r="AB77" s="198">
        <v>0</v>
      </c>
      <c r="AC77" s="198">
        <v>8.2899999999999991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6.33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124.76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2.21</v>
      </c>
      <c r="H78" s="198">
        <v>0</v>
      </c>
      <c r="I78" s="198">
        <v>0</v>
      </c>
      <c r="J78" s="198">
        <v>0</v>
      </c>
      <c r="K78" s="198">
        <v>5.84</v>
      </c>
      <c r="L78" s="198">
        <v>2.25</v>
      </c>
      <c r="M78" s="198">
        <v>0</v>
      </c>
      <c r="N78" s="198">
        <v>1.07</v>
      </c>
      <c r="O78" s="198">
        <v>1.78</v>
      </c>
      <c r="P78" s="198">
        <v>2.21</v>
      </c>
      <c r="Q78" s="198">
        <v>0.19</v>
      </c>
      <c r="R78" s="198">
        <v>0.38</v>
      </c>
      <c r="S78" s="198">
        <v>0.24</v>
      </c>
      <c r="T78" s="198">
        <v>0</v>
      </c>
      <c r="U78" s="198">
        <v>6.73</v>
      </c>
      <c r="V78" s="198">
        <v>0.76</v>
      </c>
      <c r="W78" s="198">
        <v>0.31</v>
      </c>
      <c r="X78" s="198">
        <v>1.33</v>
      </c>
      <c r="Y78" s="198">
        <v>0</v>
      </c>
      <c r="Z78" s="198">
        <v>2.5</v>
      </c>
      <c r="AA78" s="198">
        <v>0.63</v>
      </c>
      <c r="AB78" s="198">
        <v>0</v>
      </c>
      <c r="AC78" s="198">
        <v>8.2899999999999991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6.33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124.76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2.21</v>
      </c>
      <c r="H79" s="198">
        <v>0</v>
      </c>
      <c r="I79" s="198">
        <v>0</v>
      </c>
      <c r="J79" s="198">
        <v>0</v>
      </c>
      <c r="K79" s="198">
        <v>5.84</v>
      </c>
      <c r="L79" s="198">
        <v>2.25</v>
      </c>
      <c r="M79" s="198">
        <v>0</v>
      </c>
      <c r="N79" s="198">
        <v>1.07</v>
      </c>
      <c r="O79" s="198">
        <v>1.78</v>
      </c>
      <c r="P79" s="198">
        <v>2.21</v>
      </c>
      <c r="Q79" s="198">
        <v>0.19</v>
      </c>
      <c r="R79" s="198">
        <v>0.38</v>
      </c>
      <c r="S79" s="198">
        <v>0.24</v>
      </c>
      <c r="T79" s="198">
        <v>0</v>
      </c>
      <c r="U79" s="198">
        <v>6.73</v>
      </c>
      <c r="V79" s="198">
        <v>0.76</v>
      </c>
      <c r="W79" s="198">
        <v>0.31</v>
      </c>
      <c r="X79" s="198">
        <v>1.33</v>
      </c>
      <c r="Y79" s="198">
        <v>0</v>
      </c>
      <c r="Z79" s="198">
        <v>2.5</v>
      </c>
      <c r="AA79" s="198">
        <v>0.63</v>
      </c>
      <c r="AB79" s="198">
        <v>0</v>
      </c>
      <c r="AC79" s="198">
        <v>8.2899999999999991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6.33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124.76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2.21</v>
      </c>
      <c r="H80" s="198">
        <v>0</v>
      </c>
      <c r="I80" s="198">
        <v>0</v>
      </c>
      <c r="J80" s="198">
        <v>0</v>
      </c>
      <c r="K80" s="198">
        <v>5.84</v>
      </c>
      <c r="L80" s="198">
        <v>2.25</v>
      </c>
      <c r="M80" s="198">
        <v>0</v>
      </c>
      <c r="N80" s="198">
        <v>1.07</v>
      </c>
      <c r="O80" s="198">
        <v>1.78</v>
      </c>
      <c r="P80" s="198">
        <v>2.21</v>
      </c>
      <c r="Q80" s="198">
        <v>0.19</v>
      </c>
      <c r="R80" s="198">
        <v>0.38</v>
      </c>
      <c r="S80" s="198">
        <v>0.24</v>
      </c>
      <c r="T80" s="198">
        <v>0</v>
      </c>
      <c r="U80" s="198">
        <v>6.73</v>
      </c>
      <c r="V80" s="198">
        <v>0.76</v>
      </c>
      <c r="W80" s="198">
        <v>0.31</v>
      </c>
      <c r="X80" s="198">
        <v>1.33</v>
      </c>
      <c r="Y80" s="198">
        <v>0</v>
      </c>
      <c r="Z80" s="198">
        <v>2.5</v>
      </c>
      <c r="AA80" s="198">
        <v>0.63</v>
      </c>
      <c r="AB80" s="198">
        <v>0</v>
      </c>
      <c r="AC80" s="198">
        <v>8.2899999999999991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6.33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124.76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2.21</v>
      </c>
      <c r="H81" s="198">
        <v>0</v>
      </c>
      <c r="I81" s="198">
        <v>0</v>
      </c>
      <c r="J81" s="198">
        <v>0</v>
      </c>
      <c r="K81" s="198">
        <v>5.84</v>
      </c>
      <c r="L81" s="198">
        <v>2.25</v>
      </c>
      <c r="M81" s="198">
        <v>0</v>
      </c>
      <c r="N81" s="198">
        <v>1.07</v>
      </c>
      <c r="O81" s="198">
        <v>1.78</v>
      </c>
      <c r="P81" s="198">
        <v>2.21</v>
      </c>
      <c r="Q81" s="198">
        <v>0.19</v>
      </c>
      <c r="R81" s="198">
        <v>0.38</v>
      </c>
      <c r="S81" s="198">
        <v>0.24</v>
      </c>
      <c r="T81" s="198">
        <v>0</v>
      </c>
      <c r="U81" s="198">
        <v>6.73</v>
      </c>
      <c r="V81" s="198">
        <v>0.76</v>
      </c>
      <c r="W81" s="198">
        <v>0.31</v>
      </c>
      <c r="X81" s="198">
        <v>1.33</v>
      </c>
      <c r="Y81" s="198">
        <v>0</v>
      </c>
      <c r="Z81" s="198">
        <v>2.5</v>
      </c>
      <c r="AA81" s="198">
        <v>0.63</v>
      </c>
      <c r="AB81" s="198">
        <v>0</v>
      </c>
      <c r="AC81" s="198">
        <v>8.2899999999999991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6.33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124.76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2.21</v>
      </c>
      <c r="H82" s="198">
        <v>0</v>
      </c>
      <c r="I82" s="198">
        <v>0</v>
      </c>
      <c r="J82" s="198">
        <v>0</v>
      </c>
      <c r="K82" s="198">
        <v>5.84</v>
      </c>
      <c r="L82" s="198">
        <v>2.25</v>
      </c>
      <c r="M82" s="198">
        <v>0</v>
      </c>
      <c r="N82" s="198">
        <v>1.07</v>
      </c>
      <c r="O82" s="198">
        <v>1.78</v>
      </c>
      <c r="P82" s="198">
        <v>2.21</v>
      </c>
      <c r="Q82" s="198">
        <v>0.19</v>
      </c>
      <c r="R82" s="198">
        <v>0.38</v>
      </c>
      <c r="S82" s="198">
        <v>0.24</v>
      </c>
      <c r="T82" s="198">
        <v>0</v>
      </c>
      <c r="U82" s="198">
        <v>6.73</v>
      </c>
      <c r="V82" s="198">
        <v>0.76</v>
      </c>
      <c r="W82" s="198">
        <v>0.31</v>
      </c>
      <c r="X82" s="198">
        <v>1.33</v>
      </c>
      <c r="Y82" s="198">
        <v>0</v>
      </c>
      <c r="Z82" s="198">
        <v>2.5</v>
      </c>
      <c r="AA82" s="198">
        <v>0.63</v>
      </c>
      <c r="AB82" s="198">
        <v>0</v>
      </c>
      <c r="AC82" s="198">
        <v>8.2899999999999991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6.33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124.76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2.21</v>
      </c>
      <c r="H83" s="198">
        <v>0</v>
      </c>
      <c r="I83" s="198">
        <v>0</v>
      </c>
      <c r="J83" s="198">
        <v>0</v>
      </c>
      <c r="K83" s="198">
        <v>5.84</v>
      </c>
      <c r="L83" s="198">
        <v>2.25</v>
      </c>
      <c r="M83" s="198">
        <v>0</v>
      </c>
      <c r="N83" s="198">
        <v>1.07</v>
      </c>
      <c r="O83" s="198">
        <v>1.78</v>
      </c>
      <c r="P83" s="198">
        <v>2.21</v>
      </c>
      <c r="Q83" s="198">
        <v>0.19</v>
      </c>
      <c r="R83" s="198">
        <v>0.38</v>
      </c>
      <c r="S83" s="198">
        <v>0.24</v>
      </c>
      <c r="T83" s="198">
        <v>0</v>
      </c>
      <c r="U83" s="198">
        <v>6.73</v>
      </c>
      <c r="V83" s="198">
        <v>0.76</v>
      </c>
      <c r="W83" s="198">
        <v>0.31</v>
      </c>
      <c r="X83" s="198">
        <v>1.33</v>
      </c>
      <c r="Y83" s="198">
        <v>0</v>
      </c>
      <c r="Z83" s="198">
        <v>2.5</v>
      </c>
      <c r="AA83" s="198">
        <v>0.63</v>
      </c>
      <c r="AB83" s="198">
        <v>0</v>
      </c>
      <c r="AC83" s="198">
        <v>8.74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6.33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124.76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2.21</v>
      </c>
      <c r="H84" s="198">
        <v>0</v>
      </c>
      <c r="I84" s="198">
        <v>0</v>
      </c>
      <c r="J84" s="198">
        <v>0</v>
      </c>
      <c r="K84" s="198">
        <v>5.84</v>
      </c>
      <c r="L84" s="198">
        <v>2.25</v>
      </c>
      <c r="M84" s="198">
        <v>0</v>
      </c>
      <c r="N84" s="198">
        <v>1.07</v>
      </c>
      <c r="O84" s="198">
        <v>1.78</v>
      </c>
      <c r="P84" s="198">
        <v>2.21</v>
      </c>
      <c r="Q84" s="198">
        <v>0.19</v>
      </c>
      <c r="R84" s="198">
        <v>0.38</v>
      </c>
      <c r="S84" s="198">
        <v>0.24</v>
      </c>
      <c r="T84" s="198">
        <v>0</v>
      </c>
      <c r="U84" s="198">
        <v>6.73</v>
      </c>
      <c r="V84" s="198">
        <v>0.76</v>
      </c>
      <c r="W84" s="198">
        <v>0.31</v>
      </c>
      <c r="X84" s="198">
        <v>1.33</v>
      </c>
      <c r="Y84" s="198">
        <v>0</v>
      </c>
      <c r="Z84" s="198">
        <v>2.5</v>
      </c>
      <c r="AA84" s="198">
        <v>0.63</v>
      </c>
      <c r="AB84" s="198">
        <v>0</v>
      </c>
      <c r="AC84" s="198">
        <v>8.74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6.33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124.76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2.21</v>
      </c>
      <c r="H85" s="198">
        <v>0</v>
      </c>
      <c r="I85" s="198">
        <v>0</v>
      </c>
      <c r="J85" s="198">
        <v>0</v>
      </c>
      <c r="K85" s="198">
        <v>5.84</v>
      </c>
      <c r="L85" s="198">
        <v>2.25</v>
      </c>
      <c r="M85" s="198">
        <v>0</v>
      </c>
      <c r="N85" s="198">
        <v>1.07</v>
      </c>
      <c r="O85" s="198">
        <v>1.78</v>
      </c>
      <c r="P85" s="198">
        <v>2.21</v>
      </c>
      <c r="Q85" s="198">
        <v>0.19</v>
      </c>
      <c r="R85" s="198">
        <v>0.38</v>
      </c>
      <c r="S85" s="198">
        <v>0.24</v>
      </c>
      <c r="T85" s="198">
        <v>0</v>
      </c>
      <c r="U85" s="198">
        <v>6.73</v>
      </c>
      <c r="V85" s="198">
        <v>0.76</v>
      </c>
      <c r="W85" s="198">
        <v>0.31</v>
      </c>
      <c r="X85" s="198">
        <v>1.33</v>
      </c>
      <c r="Y85" s="198">
        <v>0</v>
      </c>
      <c r="Z85" s="198">
        <v>2.5</v>
      </c>
      <c r="AA85" s="198">
        <v>0.63</v>
      </c>
      <c r="AB85" s="198">
        <v>0</v>
      </c>
      <c r="AC85" s="198">
        <v>8.74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6.33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124.76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2.21</v>
      </c>
      <c r="H86" s="198">
        <v>0</v>
      </c>
      <c r="I86" s="198">
        <v>0</v>
      </c>
      <c r="J86" s="198">
        <v>0</v>
      </c>
      <c r="K86" s="198">
        <v>5.84</v>
      </c>
      <c r="L86" s="198">
        <v>2.25</v>
      </c>
      <c r="M86" s="198">
        <v>0</v>
      </c>
      <c r="N86" s="198">
        <v>1.07</v>
      </c>
      <c r="O86" s="198">
        <v>1.78</v>
      </c>
      <c r="P86" s="198">
        <v>2.21</v>
      </c>
      <c r="Q86" s="198">
        <v>0.19</v>
      </c>
      <c r="R86" s="198">
        <v>0.38</v>
      </c>
      <c r="S86" s="198">
        <v>0.24</v>
      </c>
      <c r="T86" s="198">
        <v>0</v>
      </c>
      <c r="U86" s="198">
        <v>6.73</v>
      </c>
      <c r="V86" s="198">
        <v>0.76</v>
      </c>
      <c r="W86" s="198">
        <v>0.31</v>
      </c>
      <c r="X86" s="198">
        <v>1.33</v>
      </c>
      <c r="Y86" s="198">
        <v>0</v>
      </c>
      <c r="Z86" s="198">
        <v>2.5</v>
      </c>
      <c r="AA86" s="198">
        <v>0.63</v>
      </c>
      <c r="AB86" s="198">
        <v>0</v>
      </c>
      <c r="AC86" s="198">
        <v>8.74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6.33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124.76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5.84</v>
      </c>
      <c r="L87" s="198">
        <v>2.25</v>
      </c>
      <c r="M87" s="198">
        <v>0</v>
      </c>
      <c r="N87" s="198">
        <v>1.07</v>
      </c>
      <c r="O87" s="198">
        <v>1.78</v>
      </c>
      <c r="P87" s="198">
        <v>2.21</v>
      </c>
      <c r="Q87" s="198">
        <v>0.19</v>
      </c>
      <c r="R87" s="198">
        <v>0.38</v>
      </c>
      <c r="S87" s="198">
        <v>0.24</v>
      </c>
      <c r="T87" s="198">
        <v>0</v>
      </c>
      <c r="U87" s="198">
        <v>6.73</v>
      </c>
      <c r="V87" s="198">
        <v>0.76</v>
      </c>
      <c r="W87" s="198">
        <v>0.36</v>
      </c>
      <c r="X87" s="198">
        <v>1.33</v>
      </c>
      <c r="Y87" s="198">
        <v>0</v>
      </c>
      <c r="Z87" s="198">
        <v>2.5</v>
      </c>
      <c r="AA87" s="198">
        <v>0.63</v>
      </c>
      <c r="AB87" s="198">
        <v>0</v>
      </c>
      <c r="AC87" s="198">
        <v>8.4700000000000006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6.33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124.76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5.84</v>
      </c>
      <c r="L88" s="198">
        <v>2.25</v>
      </c>
      <c r="M88" s="198">
        <v>0</v>
      </c>
      <c r="N88" s="198">
        <v>1.07</v>
      </c>
      <c r="O88" s="198">
        <v>1.78</v>
      </c>
      <c r="P88" s="198">
        <v>2.21</v>
      </c>
      <c r="Q88" s="198">
        <v>0.19</v>
      </c>
      <c r="R88" s="198">
        <v>0.38</v>
      </c>
      <c r="S88" s="198">
        <v>0.24</v>
      </c>
      <c r="T88" s="198">
        <v>0</v>
      </c>
      <c r="U88" s="198">
        <v>6.73</v>
      </c>
      <c r="V88" s="198">
        <v>0.76</v>
      </c>
      <c r="W88" s="198">
        <v>0.37</v>
      </c>
      <c r="X88" s="198">
        <v>1.33</v>
      </c>
      <c r="Y88" s="198">
        <v>0</v>
      </c>
      <c r="Z88" s="198">
        <v>2.5</v>
      </c>
      <c r="AA88" s="198">
        <v>0.63</v>
      </c>
      <c r="AB88" s="198">
        <v>0</v>
      </c>
      <c r="AC88" s="198">
        <v>8.4700000000000006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6.33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124.76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5.84</v>
      </c>
      <c r="L89" s="198">
        <v>2.25</v>
      </c>
      <c r="M89" s="198">
        <v>0</v>
      </c>
      <c r="N89" s="198">
        <v>1.07</v>
      </c>
      <c r="O89" s="198">
        <v>1.78</v>
      </c>
      <c r="P89" s="198">
        <v>2.21</v>
      </c>
      <c r="Q89" s="198">
        <v>0.19</v>
      </c>
      <c r="R89" s="198">
        <v>0.38</v>
      </c>
      <c r="S89" s="198">
        <v>0.24</v>
      </c>
      <c r="T89" s="198">
        <v>0</v>
      </c>
      <c r="U89" s="198">
        <v>6.73</v>
      </c>
      <c r="V89" s="198">
        <v>0.76</v>
      </c>
      <c r="W89" s="198">
        <v>0.37</v>
      </c>
      <c r="X89" s="198">
        <v>1.33</v>
      </c>
      <c r="Y89" s="198">
        <v>0</v>
      </c>
      <c r="Z89" s="198">
        <v>2.5</v>
      </c>
      <c r="AA89" s="198">
        <v>0.63</v>
      </c>
      <c r="AB89" s="198">
        <v>0</v>
      </c>
      <c r="AC89" s="198">
        <v>8.4700000000000006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6.33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124.76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5.84</v>
      </c>
      <c r="L90" s="198">
        <v>2.25</v>
      </c>
      <c r="M90" s="198">
        <v>0</v>
      </c>
      <c r="N90" s="198">
        <v>1.07</v>
      </c>
      <c r="O90" s="198">
        <v>1.78</v>
      </c>
      <c r="P90" s="198">
        <v>2.21</v>
      </c>
      <c r="Q90" s="198">
        <v>0.19</v>
      </c>
      <c r="R90" s="198">
        <v>0.38</v>
      </c>
      <c r="S90" s="198">
        <v>0.24</v>
      </c>
      <c r="T90" s="198">
        <v>0</v>
      </c>
      <c r="U90" s="198">
        <v>6.73</v>
      </c>
      <c r="V90" s="198">
        <v>0.76</v>
      </c>
      <c r="W90" s="198">
        <v>0.39</v>
      </c>
      <c r="X90" s="198">
        <v>1.33</v>
      </c>
      <c r="Y90" s="198">
        <v>0</v>
      </c>
      <c r="Z90" s="198">
        <v>2.5</v>
      </c>
      <c r="AA90" s="198">
        <v>0.63</v>
      </c>
      <c r="AB90" s="198">
        <v>0</v>
      </c>
      <c r="AC90" s="198">
        <v>8.4700000000000006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6.33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124.76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2.13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5.84</v>
      </c>
      <c r="L91" s="198">
        <v>2.25</v>
      </c>
      <c r="M91" s="198">
        <v>0</v>
      </c>
      <c r="N91" s="198">
        <v>1.07</v>
      </c>
      <c r="O91" s="198">
        <v>1.78</v>
      </c>
      <c r="P91" s="198">
        <v>2.21</v>
      </c>
      <c r="Q91" s="198">
        <v>0.19</v>
      </c>
      <c r="R91" s="198">
        <v>0.38</v>
      </c>
      <c r="S91" s="198">
        <v>0.24</v>
      </c>
      <c r="T91" s="198">
        <v>0</v>
      </c>
      <c r="U91" s="198">
        <v>6.73</v>
      </c>
      <c r="V91" s="198">
        <v>0.76</v>
      </c>
      <c r="W91" s="198">
        <v>0.39</v>
      </c>
      <c r="X91" s="198">
        <v>1.33</v>
      </c>
      <c r="Y91" s="198">
        <v>0</v>
      </c>
      <c r="Z91" s="198">
        <v>2.5</v>
      </c>
      <c r="AA91" s="198">
        <v>0.63</v>
      </c>
      <c r="AB91" s="198">
        <v>0</v>
      </c>
      <c r="AC91" s="198">
        <v>8.4700000000000006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6.33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124.76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2.13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5.84</v>
      </c>
      <c r="L92" s="198">
        <v>2.25</v>
      </c>
      <c r="M92" s="198">
        <v>0</v>
      </c>
      <c r="N92" s="198">
        <v>1.07</v>
      </c>
      <c r="O92" s="198">
        <v>1.78</v>
      </c>
      <c r="P92" s="198">
        <v>2.21</v>
      </c>
      <c r="Q92" s="198">
        <v>0.19</v>
      </c>
      <c r="R92" s="198">
        <v>0.38</v>
      </c>
      <c r="S92" s="198">
        <v>0.24</v>
      </c>
      <c r="T92" s="198">
        <v>0</v>
      </c>
      <c r="U92" s="198">
        <v>6.73</v>
      </c>
      <c r="V92" s="198">
        <v>0.76</v>
      </c>
      <c r="W92" s="198">
        <v>0.39</v>
      </c>
      <c r="X92" s="198">
        <v>1.33</v>
      </c>
      <c r="Y92" s="198">
        <v>0</v>
      </c>
      <c r="Z92" s="198">
        <v>2.5</v>
      </c>
      <c r="AA92" s="198">
        <v>0.63</v>
      </c>
      <c r="AB92" s="198">
        <v>0</v>
      </c>
      <c r="AC92" s="198">
        <v>8.4700000000000006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6.33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124.76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2.13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5.84</v>
      </c>
      <c r="L93" s="198">
        <v>2.25</v>
      </c>
      <c r="M93" s="198">
        <v>0</v>
      </c>
      <c r="N93" s="198">
        <v>1.07</v>
      </c>
      <c r="O93" s="198">
        <v>1.78</v>
      </c>
      <c r="P93" s="198">
        <v>2.21</v>
      </c>
      <c r="Q93" s="198">
        <v>0.19</v>
      </c>
      <c r="R93" s="198">
        <v>0.38</v>
      </c>
      <c r="S93" s="198">
        <v>0.24</v>
      </c>
      <c r="T93" s="198">
        <v>0</v>
      </c>
      <c r="U93" s="198">
        <v>6.73</v>
      </c>
      <c r="V93" s="198">
        <v>0.76</v>
      </c>
      <c r="W93" s="198">
        <v>0.39</v>
      </c>
      <c r="X93" s="198">
        <v>1.33</v>
      </c>
      <c r="Y93" s="198">
        <v>0</v>
      </c>
      <c r="Z93" s="198">
        <v>2.5</v>
      </c>
      <c r="AA93" s="198">
        <v>0.63</v>
      </c>
      <c r="AB93" s="198">
        <v>0</v>
      </c>
      <c r="AC93" s="198">
        <v>8.4700000000000006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6.33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124.76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2.13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5.84</v>
      </c>
      <c r="L94" s="198">
        <v>2.25</v>
      </c>
      <c r="M94" s="198">
        <v>0</v>
      </c>
      <c r="N94" s="198">
        <v>1.07</v>
      </c>
      <c r="O94" s="198">
        <v>1.78</v>
      </c>
      <c r="P94" s="198">
        <v>2.21</v>
      </c>
      <c r="Q94" s="198">
        <v>0.19</v>
      </c>
      <c r="R94" s="198">
        <v>0.38</v>
      </c>
      <c r="S94" s="198">
        <v>0.24</v>
      </c>
      <c r="T94" s="198">
        <v>0</v>
      </c>
      <c r="U94" s="198">
        <v>6.73</v>
      </c>
      <c r="V94" s="198">
        <v>0.76</v>
      </c>
      <c r="W94" s="198">
        <v>0.39</v>
      </c>
      <c r="X94" s="198">
        <v>1.33</v>
      </c>
      <c r="Y94" s="198">
        <v>0</v>
      </c>
      <c r="Z94" s="198">
        <v>2.5</v>
      </c>
      <c r="AA94" s="198">
        <v>0.63</v>
      </c>
      <c r="AB94" s="198">
        <v>0</v>
      </c>
      <c r="AC94" s="198">
        <v>8.4700000000000006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6.33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124.76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2.13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5.84</v>
      </c>
      <c r="L95" s="198">
        <v>2.25</v>
      </c>
      <c r="M95" s="198">
        <v>0</v>
      </c>
      <c r="N95" s="198">
        <v>1.07</v>
      </c>
      <c r="O95" s="198">
        <v>1.78</v>
      </c>
      <c r="P95" s="198">
        <v>2.21</v>
      </c>
      <c r="Q95" s="198">
        <v>0.19</v>
      </c>
      <c r="R95" s="198">
        <v>0.38</v>
      </c>
      <c r="S95" s="198">
        <v>0.24</v>
      </c>
      <c r="T95" s="198">
        <v>0</v>
      </c>
      <c r="U95" s="198">
        <v>6.73</v>
      </c>
      <c r="V95" s="198">
        <v>0.76</v>
      </c>
      <c r="W95" s="198">
        <v>0.39</v>
      </c>
      <c r="X95" s="198">
        <v>1.33</v>
      </c>
      <c r="Y95" s="198">
        <v>0</v>
      </c>
      <c r="Z95" s="198">
        <v>2.5</v>
      </c>
      <c r="AA95" s="198">
        <v>0.63</v>
      </c>
      <c r="AB95" s="198">
        <v>0</v>
      </c>
      <c r="AC95" s="198">
        <v>8.4700000000000006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6.33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124.76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2.13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5.84</v>
      </c>
      <c r="L96" s="198">
        <v>2.25</v>
      </c>
      <c r="M96" s="198">
        <v>0</v>
      </c>
      <c r="N96" s="198">
        <v>1.07</v>
      </c>
      <c r="O96" s="198">
        <v>1.78</v>
      </c>
      <c r="P96" s="198">
        <v>2.21</v>
      </c>
      <c r="Q96" s="198">
        <v>0.19</v>
      </c>
      <c r="R96" s="198">
        <v>0.38</v>
      </c>
      <c r="S96" s="198">
        <v>0.24</v>
      </c>
      <c r="T96" s="198">
        <v>0</v>
      </c>
      <c r="U96" s="198">
        <v>6.73</v>
      </c>
      <c r="V96" s="198">
        <v>0.76</v>
      </c>
      <c r="W96" s="198">
        <v>0.39</v>
      </c>
      <c r="X96" s="198">
        <v>1.33</v>
      </c>
      <c r="Y96" s="198">
        <v>0</v>
      </c>
      <c r="Z96" s="198">
        <v>2.5</v>
      </c>
      <c r="AA96" s="198">
        <v>0.63</v>
      </c>
      <c r="AB96" s="198">
        <v>0</v>
      </c>
      <c r="AC96" s="198">
        <v>8.4700000000000006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6.33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124.76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2.13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5.84</v>
      </c>
      <c r="L97" s="198">
        <v>2.25</v>
      </c>
      <c r="M97" s="198">
        <v>0</v>
      </c>
      <c r="N97" s="198">
        <v>1.07</v>
      </c>
      <c r="O97" s="198">
        <v>1.78</v>
      </c>
      <c r="P97" s="198">
        <v>2.21</v>
      </c>
      <c r="Q97" s="198">
        <v>0.19</v>
      </c>
      <c r="R97" s="198">
        <v>0.38</v>
      </c>
      <c r="S97" s="198">
        <v>0.24</v>
      </c>
      <c r="T97" s="198">
        <v>0</v>
      </c>
      <c r="U97" s="198">
        <v>6.73</v>
      </c>
      <c r="V97" s="198">
        <v>0.76</v>
      </c>
      <c r="W97" s="198">
        <v>0.39</v>
      </c>
      <c r="X97" s="198">
        <v>1.33</v>
      </c>
      <c r="Y97" s="198">
        <v>0</v>
      </c>
      <c r="Z97" s="198">
        <v>2.5</v>
      </c>
      <c r="AA97" s="198">
        <v>0.63</v>
      </c>
      <c r="AB97" s="198">
        <v>0</v>
      </c>
      <c r="AC97" s="198">
        <v>8.4700000000000006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6.33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124.76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2.13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5.84</v>
      </c>
      <c r="L98" s="198">
        <v>2.25</v>
      </c>
      <c r="M98" s="198">
        <v>0</v>
      </c>
      <c r="N98" s="198">
        <v>1.07</v>
      </c>
      <c r="O98" s="198">
        <v>1.78</v>
      </c>
      <c r="P98" s="198">
        <v>2.21</v>
      </c>
      <c r="Q98" s="198">
        <v>0.19</v>
      </c>
      <c r="R98" s="198">
        <v>0.38</v>
      </c>
      <c r="S98" s="198">
        <v>0.24</v>
      </c>
      <c r="T98" s="198">
        <v>0</v>
      </c>
      <c r="U98" s="198">
        <v>6.73</v>
      </c>
      <c r="V98" s="198">
        <v>0.76</v>
      </c>
      <c r="W98" s="198">
        <v>0.39</v>
      </c>
      <c r="X98" s="198">
        <v>1.33</v>
      </c>
      <c r="Y98" s="198">
        <v>0</v>
      </c>
      <c r="Z98" s="198">
        <v>2.5</v>
      </c>
      <c r="AA98" s="198">
        <v>0.63</v>
      </c>
      <c r="AB98" s="198">
        <v>0</v>
      </c>
      <c r="AC98" s="198">
        <v>8.4700000000000006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6.33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124.76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7.9199999999999965E-3</v>
      </c>
      <c r="E99">
        <f t="shared" si="0"/>
        <v>0</v>
      </c>
      <c r="F99">
        <f t="shared" si="0"/>
        <v>1.8630000000000001E-2</v>
      </c>
      <c r="G99">
        <f t="shared" si="0"/>
        <v>1.5190000000000004E-2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0.14015999999999981</v>
      </c>
      <c r="L99">
        <f t="shared" si="0"/>
        <v>5.3999999999999999E-2</v>
      </c>
      <c r="M99">
        <f t="shared" si="0"/>
        <v>0</v>
      </c>
      <c r="N99">
        <f t="shared" si="0"/>
        <v>2.5679999999999939E-2</v>
      </c>
      <c r="O99">
        <f t="shared" si="0"/>
        <v>4.2720000000000022E-2</v>
      </c>
      <c r="P99">
        <f t="shared" si="0"/>
        <v>5.3040000000000032E-2</v>
      </c>
      <c r="Q99">
        <f t="shared" si="0"/>
        <v>4.5600000000000007E-3</v>
      </c>
      <c r="R99">
        <f t="shared" si="0"/>
        <v>9.1200000000000014E-3</v>
      </c>
      <c r="S99">
        <f t="shared" si="0"/>
        <v>5.7599999999999917E-3</v>
      </c>
      <c r="T99">
        <f t="shared" si="0"/>
        <v>0</v>
      </c>
      <c r="U99">
        <f t="shared" si="0"/>
        <v>0.16152000000000022</v>
      </c>
      <c r="V99">
        <f t="shared" si="0"/>
        <v>1.8240000000000003E-2</v>
      </c>
      <c r="W99">
        <f t="shared" si="0"/>
        <v>7.6524999999999935E-3</v>
      </c>
      <c r="X99">
        <f t="shared" si="0"/>
        <v>3.1919999999999969E-2</v>
      </c>
      <c r="Y99">
        <f t="shared" si="0"/>
        <v>0</v>
      </c>
      <c r="Z99">
        <f t="shared" si="0"/>
        <v>0.06</v>
      </c>
      <c r="AA99">
        <f t="shared" si="0"/>
        <v>1.5120000000000026E-2</v>
      </c>
      <c r="AB99">
        <f t="shared" si="0"/>
        <v>0</v>
      </c>
      <c r="AC99">
        <f t="shared" si="0"/>
        <v>0.13357250000000009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6.0382500000000047E-2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2.4714650000000051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4.22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11.47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2.13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11.47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2.13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11.47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2.13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11.47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2.13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8.4700000000000006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2.13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14.47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2.13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14.47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2.13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14.47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2.13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14.47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2.13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14.47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2.13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9.4700000000000006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2.13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17.47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2.13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14.47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2.13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14.47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2.13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14.47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2.13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14.47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2.13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10.47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2.13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15.47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2.13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14.47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2.13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14.47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2.13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14.47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2.13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14.47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2.13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9.4700000000000006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2.13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14.47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2.13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14.47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2.13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14.47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2.13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14.57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2.13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14.67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1.82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10.11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1.82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14.62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1.82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14.47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1.82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14.47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1.82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14.47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1.82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14.47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1.82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3.47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1.82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11.47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1.82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11.47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1.82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11.47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1.82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11.47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1.82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11.47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1.82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1.82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11.47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1.82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11.47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1.82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11.47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1.82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11.47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1.82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11.47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1.82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1.82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11.47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1.82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10.74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1.82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10.74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1.82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10.74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1.82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10.74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0.82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1.82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10.74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1.82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10.74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1.82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10.74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1.82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10.74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1.82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10.74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0.82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1.82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10.74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1.82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10.74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1.82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10.74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1.82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10.74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1.82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10.74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0.82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2.74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1.82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10.74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1.82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10.74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1.82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10.74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1.82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10.74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1.82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10.74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1.82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3.74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1.82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11.74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1.82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12.47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1.82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12.47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1.82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13.47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1.82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13.47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1.82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6.97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1.82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14.47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1.82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13.47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1.82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12.47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1.82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12.47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1.82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12.47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1.82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5.97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1.82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12.47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1.82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11.47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1.82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11.47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1.82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11.47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1.82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11.47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1.82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5.97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1.82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13.47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1.82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12.47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1.82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12.47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1.82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12.47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1.82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13.47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1.82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6.97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1.82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14.47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4.5622499999999892E-2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0.27306750000000035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2.42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13.63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81.12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2.42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13.63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81.12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2.42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13.63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81.12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2.42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13.63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81.12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2.42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13.63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81.12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2.42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13.63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81.12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2.42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13.63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81.12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2.42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13.63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81.12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2.42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13.63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81.12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2.42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13.63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81.12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2.4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13.63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81.12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2.4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13.63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81.12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2.4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13.63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81.12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2.4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13.63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81.12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2.4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13.63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81.12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2.4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13.63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81.12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2.4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13.63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81.12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2.4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13.63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81.12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2.4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13.63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81.12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2.4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13.63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81.12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2.4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13.63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81.12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2.4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13.63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81.12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2.4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13.63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81.12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2.4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13.63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81.12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2.4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13.63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81.12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2.4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13.63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81.12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2.4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13.63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81.52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2.4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13.63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81.89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2.4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12.11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82.07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2.4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12.11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81.709999999999994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2.4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12.11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81.12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2.4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12.11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81.12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2.4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12.11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81.12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2.4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12.11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81.12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2.4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12.11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81.12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2.4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12.11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81.12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2.4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12.11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81.12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2.4500000000000002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12.11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81.12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2.4500000000000002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12.11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81.12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2.4500000000000002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12.11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81.12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2.31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12.11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81.12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2.31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12.11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81.12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2.23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12.11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81.12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2.23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12.11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81.12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2.23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12.11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81.12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2.23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12.11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81.12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2.23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12.11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81.12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2.23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12.11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80.38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12.11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76.5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12.11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76.5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12.11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76.5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2.16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12.11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76.5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2.16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12.11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77.239999999999995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2.16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12.11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76.5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2.16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12.11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76.5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2.16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12.11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76.5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2.16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12.11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76.5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2.16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12.11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76.5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2.16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12.11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77.239999999999995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3.05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11.93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77.239999999999995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3.05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11.93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75.290000000000006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3.05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11.93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75.290000000000006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3.05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11.93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75.290000000000006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3.05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11.93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75.290000000000006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2.54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12.11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77.239999999999995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2.54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11.93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75.290000000000006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2.54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11.93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75.290000000000006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2.54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11.93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75.290000000000006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2.14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11.93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75.290000000000006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2.14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11.93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75.290000000000006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2.14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11.93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59.24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2.14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11.93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59.24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2.14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11.93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63.12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2.14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11.93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63.12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11.93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63.12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11.93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63.12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11.93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63.12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11.93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63.12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11.93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63.12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11.93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63.12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2.1800000000000002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11.93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63.12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2.1800000000000002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11.93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63.12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2.1800000000000002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11.93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63.12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2.1800000000000002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11.93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63.12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2.13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11.93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79.17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2.13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11.93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79.17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2.13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11.93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79.17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2.13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11.93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79.17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2.13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11.93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80.55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2.13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11.93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78.91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2.13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11.93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79.02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2.13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11.93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79.02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2.13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11.93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79.02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2.13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11.93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78.91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2.13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11.93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80.22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2.13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11.93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78.790000000000006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5.57425E-2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0.29966000000000004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1.849459999999999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2.58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0.33</v>
      </c>
      <c r="L3" s="198">
        <v>20.48</v>
      </c>
      <c r="M3" s="198">
        <v>1</v>
      </c>
      <c r="N3" s="198">
        <v>1.29</v>
      </c>
      <c r="O3" s="198">
        <v>0</v>
      </c>
      <c r="P3" s="198">
        <v>1.37</v>
      </c>
      <c r="Q3" s="198">
        <v>0.22</v>
      </c>
      <c r="R3" s="198">
        <v>0.46</v>
      </c>
      <c r="S3" s="198">
        <v>0.28999999999999998</v>
      </c>
      <c r="T3" s="198">
        <v>0</v>
      </c>
      <c r="U3" s="198">
        <v>3.79</v>
      </c>
      <c r="V3" s="198">
        <v>0.92</v>
      </c>
      <c r="W3" s="198">
        <v>0.38</v>
      </c>
      <c r="X3" s="198">
        <v>1.6</v>
      </c>
      <c r="Y3" s="198">
        <v>0</v>
      </c>
      <c r="Z3" s="198">
        <v>2.75</v>
      </c>
      <c r="AA3" s="198">
        <v>0.76</v>
      </c>
      <c r="AB3" s="198">
        <v>0</v>
      </c>
      <c r="AC3" s="198">
        <v>-14.38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13.41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178.8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2.58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0.33</v>
      </c>
      <c r="L4" s="198">
        <v>20.48</v>
      </c>
      <c r="M4" s="198">
        <v>1</v>
      </c>
      <c r="N4" s="198">
        <v>1.29</v>
      </c>
      <c r="O4" s="198">
        <v>0</v>
      </c>
      <c r="P4" s="198">
        <v>1.37</v>
      </c>
      <c r="Q4" s="198">
        <v>0.22</v>
      </c>
      <c r="R4" s="198">
        <v>0.46</v>
      </c>
      <c r="S4" s="198">
        <v>0.28999999999999998</v>
      </c>
      <c r="T4" s="198">
        <v>0</v>
      </c>
      <c r="U4" s="198">
        <v>3.79</v>
      </c>
      <c r="V4" s="198">
        <v>0.92</v>
      </c>
      <c r="W4" s="198">
        <v>0.38</v>
      </c>
      <c r="X4" s="198">
        <v>1.6</v>
      </c>
      <c r="Y4" s="198">
        <v>0</v>
      </c>
      <c r="Z4" s="198">
        <v>2.75</v>
      </c>
      <c r="AA4" s="198">
        <v>0.76</v>
      </c>
      <c r="AB4" s="198">
        <v>0</v>
      </c>
      <c r="AC4" s="198">
        <v>-14.38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15.5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178.8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2.58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0.33</v>
      </c>
      <c r="L5" s="198">
        <v>20.48</v>
      </c>
      <c r="M5" s="198">
        <v>1</v>
      </c>
      <c r="N5" s="198">
        <v>1.29</v>
      </c>
      <c r="O5" s="198">
        <v>0</v>
      </c>
      <c r="P5" s="198">
        <v>1.37</v>
      </c>
      <c r="Q5" s="198">
        <v>0.22</v>
      </c>
      <c r="R5" s="198">
        <v>0.46</v>
      </c>
      <c r="S5" s="198">
        <v>0.28999999999999998</v>
      </c>
      <c r="T5" s="198">
        <v>0</v>
      </c>
      <c r="U5" s="198">
        <v>3.79</v>
      </c>
      <c r="V5" s="198">
        <v>0.92</v>
      </c>
      <c r="W5" s="198">
        <v>0.38</v>
      </c>
      <c r="X5" s="198">
        <v>1.6</v>
      </c>
      <c r="Y5" s="198">
        <v>0</v>
      </c>
      <c r="Z5" s="198">
        <v>2.75</v>
      </c>
      <c r="AA5" s="198">
        <v>0.76</v>
      </c>
      <c r="AB5" s="198">
        <v>0</v>
      </c>
      <c r="AC5" s="198">
        <v>-14.15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15.5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178.8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2.58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0.33</v>
      </c>
      <c r="L6" s="198">
        <v>20.48</v>
      </c>
      <c r="M6" s="198">
        <v>1</v>
      </c>
      <c r="N6" s="198">
        <v>1.29</v>
      </c>
      <c r="O6" s="198">
        <v>0</v>
      </c>
      <c r="P6" s="198">
        <v>1.37</v>
      </c>
      <c r="Q6" s="198">
        <v>0.22</v>
      </c>
      <c r="R6" s="198">
        <v>0.46</v>
      </c>
      <c r="S6" s="198">
        <v>0.28999999999999998</v>
      </c>
      <c r="T6" s="198">
        <v>0</v>
      </c>
      <c r="U6" s="198">
        <v>3.79</v>
      </c>
      <c r="V6" s="198">
        <v>0.92</v>
      </c>
      <c r="W6" s="198">
        <v>0.38</v>
      </c>
      <c r="X6" s="198">
        <v>1.6</v>
      </c>
      <c r="Y6" s="198">
        <v>0</v>
      </c>
      <c r="Z6" s="198">
        <v>2.75</v>
      </c>
      <c r="AA6" s="198">
        <v>0.76</v>
      </c>
      <c r="AB6" s="198">
        <v>0</v>
      </c>
      <c r="AC6" s="198">
        <v>-14.38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15.5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178.8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2.58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0.33</v>
      </c>
      <c r="L7" s="198">
        <v>20.48</v>
      </c>
      <c r="M7" s="198">
        <v>1</v>
      </c>
      <c r="N7" s="198">
        <v>1.29</v>
      </c>
      <c r="O7" s="198">
        <v>0</v>
      </c>
      <c r="P7" s="198">
        <v>1.37</v>
      </c>
      <c r="Q7" s="198">
        <v>0.22</v>
      </c>
      <c r="R7" s="198">
        <v>0.46</v>
      </c>
      <c r="S7" s="198">
        <v>0.28999999999999998</v>
      </c>
      <c r="T7" s="198">
        <v>0</v>
      </c>
      <c r="U7" s="198">
        <v>3.79</v>
      </c>
      <c r="V7" s="198">
        <v>0.92</v>
      </c>
      <c r="W7" s="198">
        <v>0.36</v>
      </c>
      <c r="X7" s="198">
        <v>1.6</v>
      </c>
      <c r="Y7" s="198">
        <v>0</v>
      </c>
      <c r="Z7" s="198">
        <v>2.75</v>
      </c>
      <c r="AA7" s="198">
        <v>0.76</v>
      </c>
      <c r="AB7" s="198">
        <v>0</v>
      </c>
      <c r="AC7" s="198">
        <v>-14.38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15.5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178.8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2.58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0.33</v>
      </c>
      <c r="L8" s="198">
        <v>20.48</v>
      </c>
      <c r="M8" s="198">
        <v>1</v>
      </c>
      <c r="N8" s="198">
        <v>1.29</v>
      </c>
      <c r="O8" s="198">
        <v>0</v>
      </c>
      <c r="P8" s="198">
        <v>1.37</v>
      </c>
      <c r="Q8" s="198">
        <v>0.22</v>
      </c>
      <c r="R8" s="198">
        <v>0.46</v>
      </c>
      <c r="S8" s="198">
        <v>0.28999999999999998</v>
      </c>
      <c r="T8" s="198">
        <v>0</v>
      </c>
      <c r="U8" s="198">
        <v>3.79</v>
      </c>
      <c r="V8" s="198">
        <v>0.92</v>
      </c>
      <c r="W8" s="198">
        <v>0.36</v>
      </c>
      <c r="X8" s="198">
        <v>1.6</v>
      </c>
      <c r="Y8" s="198">
        <v>0</v>
      </c>
      <c r="Z8" s="198">
        <v>2.75</v>
      </c>
      <c r="AA8" s="198">
        <v>0.76</v>
      </c>
      <c r="AB8" s="198">
        <v>0</v>
      </c>
      <c r="AC8" s="198">
        <v>-14.38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15.5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178.8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1.61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0.33</v>
      </c>
      <c r="L9" s="198">
        <v>20.48</v>
      </c>
      <c r="M9" s="198">
        <v>1</v>
      </c>
      <c r="N9" s="198">
        <v>1.29</v>
      </c>
      <c r="O9" s="198">
        <v>0</v>
      </c>
      <c r="P9" s="198">
        <v>1.37</v>
      </c>
      <c r="Q9" s="198">
        <v>0.22</v>
      </c>
      <c r="R9" s="198">
        <v>0.46</v>
      </c>
      <c r="S9" s="198">
        <v>0.28999999999999998</v>
      </c>
      <c r="T9" s="198">
        <v>0</v>
      </c>
      <c r="U9" s="198">
        <v>3.79</v>
      </c>
      <c r="V9" s="198">
        <v>0.92</v>
      </c>
      <c r="W9" s="198">
        <v>0.36</v>
      </c>
      <c r="X9" s="198">
        <v>1.6</v>
      </c>
      <c r="Y9" s="198">
        <v>0</v>
      </c>
      <c r="Z9" s="198">
        <v>2.75</v>
      </c>
      <c r="AA9" s="198">
        <v>0.76</v>
      </c>
      <c r="AB9" s="198">
        <v>0</v>
      </c>
      <c r="AC9" s="198">
        <v>-14.38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15.5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178.8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0.64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0.33</v>
      </c>
      <c r="L10" s="198">
        <v>20.48</v>
      </c>
      <c r="M10" s="198">
        <v>1</v>
      </c>
      <c r="N10" s="198">
        <v>1.29</v>
      </c>
      <c r="O10" s="198">
        <v>0</v>
      </c>
      <c r="P10" s="198">
        <v>1.37</v>
      </c>
      <c r="Q10" s="198">
        <v>0.22</v>
      </c>
      <c r="R10" s="198">
        <v>0.46</v>
      </c>
      <c r="S10" s="198">
        <v>0.28999999999999998</v>
      </c>
      <c r="T10" s="198">
        <v>0</v>
      </c>
      <c r="U10" s="198">
        <v>3.79</v>
      </c>
      <c r="V10" s="198">
        <v>0.92</v>
      </c>
      <c r="W10" s="198">
        <v>0.36</v>
      </c>
      <c r="X10" s="198">
        <v>1.6</v>
      </c>
      <c r="Y10" s="198">
        <v>0</v>
      </c>
      <c r="Z10" s="198">
        <v>2.75</v>
      </c>
      <c r="AA10" s="198">
        <v>0.76</v>
      </c>
      <c r="AB10" s="198">
        <v>0</v>
      </c>
      <c r="AC10" s="198">
        <v>-14.38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15.5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178.8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0.33</v>
      </c>
      <c r="L11" s="198">
        <v>20.48</v>
      </c>
      <c r="M11" s="198">
        <v>1</v>
      </c>
      <c r="N11" s="198">
        <v>1.29</v>
      </c>
      <c r="O11" s="198">
        <v>0</v>
      </c>
      <c r="P11" s="198">
        <v>1.37</v>
      </c>
      <c r="Q11" s="198">
        <v>0.22</v>
      </c>
      <c r="R11" s="198">
        <v>0.46</v>
      </c>
      <c r="S11" s="198">
        <v>0.28999999999999998</v>
      </c>
      <c r="T11" s="198">
        <v>0</v>
      </c>
      <c r="U11" s="198">
        <v>3.79</v>
      </c>
      <c r="V11" s="198">
        <v>0.92</v>
      </c>
      <c r="W11" s="198">
        <v>0.38</v>
      </c>
      <c r="X11" s="198">
        <v>1.6</v>
      </c>
      <c r="Y11" s="198">
        <v>0</v>
      </c>
      <c r="Z11" s="198">
        <v>2.75</v>
      </c>
      <c r="AA11" s="198">
        <v>0.76</v>
      </c>
      <c r="AB11" s="198">
        <v>0</v>
      </c>
      <c r="AC11" s="198">
        <v>-14.38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15.5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178.8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0.33</v>
      </c>
      <c r="L12" s="198">
        <v>20.48</v>
      </c>
      <c r="M12" s="198">
        <v>1</v>
      </c>
      <c r="N12" s="198">
        <v>1.29</v>
      </c>
      <c r="O12" s="198">
        <v>0</v>
      </c>
      <c r="P12" s="198">
        <v>1.37</v>
      </c>
      <c r="Q12" s="198">
        <v>0.22</v>
      </c>
      <c r="R12" s="198">
        <v>0.46</v>
      </c>
      <c r="S12" s="198">
        <v>0.28999999999999998</v>
      </c>
      <c r="T12" s="198">
        <v>0</v>
      </c>
      <c r="U12" s="198">
        <v>3.79</v>
      </c>
      <c r="V12" s="198">
        <v>0.92</v>
      </c>
      <c r="W12" s="198">
        <v>0.38</v>
      </c>
      <c r="X12" s="198">
        <v>1.6</v>
      </c>
      <c r="Y12" s="198">
        <v>0</v>
      </c>
      <c r="Z12" s="198">
        <v>2.75</v>
      </c>
      <c r="AA12" s="198">
        <v>0.76</v>
      </c>
      <c r="AB12" s="198">
        <v>0</v>
      </c>
      <c r="AC12" s="198">
        <v>-14.38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15.5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178.8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0.33</v>
      </c>
      <c r="L13" s="198">
        <v>20.48</v>
      </c>
      <c r="M13" s="198">
        <v>1</v>
      </c>
      <c r="N13" s="198">
        <v>1.29</v>
      </c>
      <c r="O13" s="198">
        <v>0</v>
      </c>
      <c r="P13" s="198">
        <v>1.37</v>
      </c>
      <c r="Q13" s="198">
        <v>0.22</v>
      </c>
      <c r="R13" s="198">
        <v>0.46</v>
      </c>
      <c r="S13" s="198">
        <v>0.28999999999999998</v>
      </c>
      <c r="T13" s="198">
        <v>0</v>
      </c>
      <c r="U13" s="198">
        <v>3.79</v>
      </c>
      <c r="V13" s="198">
        <v>0.92</v>
      </c>
      <c r="W13" s="198">
        <v>0.38</v>
      </c>
      <c r="X13" s="198">
        <v>1.6</v>
      </c>
      <c r="Y13" s="198">
        <v>0</v>
      </c>
      <c r="Z13" s="198">
        <v>2.75</v>
      </c>
      <c r="AA13" s="198">
        <v>0.76</v>
      </c>
      <c r="AB13" s="198">
        <v>0</v>
      </c>
      <c r="AC13" s="198">
        <v>-14.94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15.5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178.8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0.33</v>
      </c>
      <c r="L14" s="198">
        <v>20.48</v>
      </c>
      <c r="M14" s="198">
        <v>1</v>
      </c>
      <c r="N14" s="198">
        <v>1.29</v>
      </c>
      <c r="O14" s="198">
        <v>0</v>
      </c>
      <c r="P14" s="198">
        <v>1.37</v>
      </c>
      <c r="Q14" s="198">
        <v>0.22</v>
      </c>
      <c r="R14" s="198">
        <v>0.46</v>
      </c>
      <c r="S14" s="198">
        <v>0.28999999999999998</v>
      </c>
      <c r="T14" s="198">
        <v>0</v>
      </c>
      <c r="U14" s="198">
        <v>3.79</v>
      </c>
      <c r="V14" s="198">
        <v>0.92</v>
      </c>
      <c r="W14" s="198">
        <v>0.38</v>
      </c>
      <c r="X14" s="198">
        <v>1.6</v>
      </c>
      <c r="Y14" s="198">
        <v>0</v>
      </c>
      <c r="Z14" s="198">
        <v>2.75</v>
      </c>
      <c r="AA14" s="198">
        <v>0.76</v>
      </c>
      <c r="AB14" s="198">
        <v>0</v>
      </c>
      <c r="AC14" s="198">
        <v>-14.94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15.5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178.8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0.33</v>
      </c>
      <c r="L15" s="198">
        <v>20.48</v>
      </c>
      <c r="M15" s="198">
        <v>1</v>
      </c>
      <c r="N15" s="198">
        <v>1.29</v>
      </c>
      <c r="O15" s="198">
        <v>0</v>
      </c>
      <c r="P15" s="198">
        <v>1.37</v>
      </c>
      <c r="Q15" s="198">
        <v>0.22</v>
      </c>
      <c r="R15" s="198">
        <v>0.46</v>
      </c>
      <c r="S15" s="198">
        <v>0.28999999999999998</v>
      </c>
      <c r="T15" s="198">
        <v>0</v>
      </c>
      <c r="U15" s="198">
        <v>3.79</v>
      </c>
      <c r="V15" s="198">
        <v>0.92</v>
      </c>
      <c r="W15" s="198">
        <v>0.38</v>
      </c>
      <c r="X15" s="198">
        <v>1.6</v>
      </c>
      <c r="Y15" s="198">
        <v>0</v>
      </c>
      <c r="Z15" s="198">
        <v>2.75</v>
      </c>
      <c r="AA15" s="198">
        <v>0.76</v>
      </c>
      <c r="AB15" s="198">
        <v>0</v>
      </c>
      <c r="AC15" s="198">
        <v>-14.94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15.5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178.8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0.33</v>
      </c>
      <c r="L16" s="198">
        <v>20.48</v>
      </c>
      <c r="M16" s="198">
        <v>1</v>
      </c>
      <c r="N16" s="198">
        <v>1.29</v>
      </c>
      <c r="O16" s="198">
        <v>0</v>
      </c>
      <c r="P16" s="198">
        <v>1.37</v>
      </c>
      <c r="Q16" s="198">
        <v>0.22</v>
      </c>
      <c r="R16" s="198">
        <v>0.46</v>
      </c>
      <c r="S16" s="198">
        <v>0.28999999999999998</v>
      </c>
      <c r="T16" s="198">
        <v>0</v>
      </c>
      <c r="U16" s="198">
        <v>3.79</v>
      </c>
      <c r="V16" s="198">
        <v>0.92</v>
      </c>
      <c r="W16" s="198">
        <v>0.38</v>
      </c>
      <c r="X16" s="198">
        <v>1.6</v>
      </c>
      <c r="Y16" s="198">
        <v>0</v>
      </c>
      <c r="Z16" s="198">
        <v>2.75</v>
      </c>
      <c r="AA16" s="198">
        <v>0.76</v>
      </c>
      <c r="AB16" s="198">
        <v>0</v>
      </c>
      <c r="AC16" s="198">
        <v>-14.94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15.5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178.8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0.33</v>
      </c>
      <c r="L17" s="198">
        <v>20.48</v>
      </c>
      <c r="M17" s="198">
        <v>1</v>
      </c>
      <c r="N17" s="198">
        <v>1.29</v>
      </c>
      <c r="O17" s="198">
        <v>0</v>
      </c>
      <c r="P17" s="198">
        <v>1.37</v>
      </c>
      <c r="Q17" s="198">
        <v>0.22</v>
      </c>
      <c r="R17" s="198">
        <v>0.46</v>
      </c>
      <c r="S17" s="198">
        <v>0.28999999999999998</v>
      </c>
      <c r="T17" s="198">
        <v>0</v>
      </c>
      <c r="U17" s="198">
        <v>3.79</v>
      </c>
      <c r="V17" s="198">
        <v>0.92</v>
      </c>
      <c r="W17" s="198">
        <v>0.38</v>
      </c>
      <c r="X17" s="198">
        <v>1.6</v>
      </c>
      <c r="Y17" s="198">
        <v>0</v>
      </c>
      <c r="Z17" s="198">
        <v>2.75</v>
      </c>
      <c r="AA17" s="198">
        <v>0.76</v>
      </c>
      <c r="AB17" s="198">
        <v>0</v>
      </c>
      <c r="AC17" s="198">
        <v>-14.94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15.5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178.8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0.33</v>
      </c>
      <c r="L18" s="198">
        <v>20.48</v>
      </c>
      <c r="M18" s="198">
        <v>1</v>
      </c>
      <c r="N18" s="198">
        <v>1.29</v>
      </c>
      <c r="O18" s="198">
        <v>0</v>
      </c>
      <c r="P18" s="198">
        <v>1.37</v>
      </c>
      <c r="Q18" s="198">
        <v>0.22</v>
      </c>
      <c r="R18" s="198">
        <v>0.46</v>
      </c>
      <c r="S18" s="198">
        <v>0.28999999999999998</v>
      </c>
      <c r="T18" s="198">
        <v>0</v>
      </c>
      <c r="U18" s="198">
        <v>3.79</v>
      </c>
      <c r="V18" s="198">
        <v>0.92</v>
      </c>
      <c r="W18" s="198">
        <v>0.38</v>
      </c>
      <c r="X18" s="198">
        <v>1.6</v>
      </c>
      <c r="Y18" s="198">
        <v>0</v>
      </c>
      <c r="Z18" s="198">
        <v>2.75</v>
      </c>
      <c r="AA18" s="198">
        <v>0.76</v>
      </c>
      <c r="AB18" s="198">
        <v>0</v>
      </c>
      <c r="AC18" s="198">
        <v>-14.84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15.5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178.8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0.33</v>
      </c>
      <c r="L19" s="198">
        <v>20.48</v>
      </c>
      <c r="M19" s="198">
        <v>1</v>
      </c>
      <c r="N19" s="198">
        <v>1.29</v>
      </c>
      <c r="O19" s="198">
        <v>0</v>
      </c>
      <c r="P19" s="198">
        <v>1.37</v>
      </c>
      <c r="Q19" s="198">
        <v>0.22</v>
      </c>
      <c r="R19" s="198">
        <v>0.46</v>
      </c>
      <c r="S19" s="198">
        <v>0.28999999999999998</v>
      </c>
      <c r="T19" s="198">
        <v>0</v>
      </c>
      <c r="U19" s="198">
        <v>3.79</v>
      </c>
      <c r="V19" s="198">
        <v>0.92</v>
      </c>
      <c r="W19" s="198">
        <v>0.38</v>
      </c>
      <c r="X19" s="198">
        <v>1.6</v>
      </c>
      <c r="Y19" s="198">
        <v>0</v>
      </c>
      <c r="Z19" s="198">
        <v>2.75</v>
      </c>
      <c r="AA19" s="198">
        <v>0.76</v>
      </c>
      <c r="AB19" s="198">
        <v>0</v>
      </c>
      <c r="AC19" s="198">
        <v>-14.84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15.5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178.8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0.33</v>
      </c>
      <c r="L20" s="198">
        <v>20.48</v>
      </c>
      <c r="M20" s="198">
        <v>1</v>
      </c>
      <c r="N20" s="198">
        <v>1.29</v>
      </c>
      <c r="O20" s="198">
        <v>0</v>
      </c>
      <c r="P20" s="198">
        <v>1.37</v>
      </c>
      <c r="Q20" s="198">
        <v>0.22</v>
      </c>
      <c r="R20" s="198">
        <v>0.46</v>
      </c>
      <c r="S20" s="198">
        <v>0.28999999999999998</v>
      </c>
      <c r="T20" s="198">
        <v>0</v>
      </c>
      <c r="U20" s="198">
        <v>3.79</v>
      </c>
      <c r="V20" s="198">
        <v>0.92</v>
      </c>
      <c r="W20" s="198">
        <v>0.38</v>
      </c>
      <c r="X20" s="198">
        <v>1.6</v>
      </c>
      <c r="Y20" s="198">
        <v>0</v>
      </c>
      <c r="Z20" s="198">
        <v>2.75</v>
      </c>
      <c r="AA20" s="198">
        <v>0.76</v>
      </c>
      <c r="AB20" s="198">
        <v>0</v>
      </c>
      <c r="AC20" s="198">
        <v>-14.84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15.5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178.8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0.33</v>
      </c>
      <c r="L21" s="198">
        <v>20.48</v>
      </c>
      <c r="M21" s="198">
        <v>1</v>
      </c>
      <c r="N21" s="198">
        <v>1.29</v>
      </c>
      <c r="O21" s="198">
        <v>0</v>
      </c>
      <c r="P21" s="198">
        <v>1.37</v>
      </c>
      <c r="Q21" s="198">
        <v>0.22</v>
      </c>
      <c r="R21" s="198">
        <v>0.46</v>
      </c>
      <c r="S21" s="198">
        <v>0.28999999999999998</v>
      </c>
      <c r="T21" s="198">
        <v>0</v>
      </c>
      <c r="U21" s="198">
        <v>3.79</v>
      </c>
      <c r="V21" s="198">
        <v>0.92</v>
      </c>
      <c r="W21" s="198">
        <v>0.38</v>
      </c>
      <c r="X21" s="198">
        <v>1.6</v>
      </c>
      <c r="Y21" s="198">
        <v>0</v>
      </c>
      <c r="Z21" s="198">
        <v>2.75</v>
      </c>
      <c r="AA21" s="198">
        <v>0.76</v>
      </c>
      <c r="AB21" s="198">
        <v>0</v>
      </c>
      <c r="AC21" s="198">
        <v>-14.84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15.5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178.8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0.33</v>
      </c>
      <c r="L22" s="198">
        <v>20.48</v>
      </c>
      <c r="M22" s="198">
        <v>1</v>
      </c>
      <c r="N22" s="198">
        <v>1.29</v>
      </c>
      <c r="O22" s="198">
        <v>0</v>
      </c>
      <c r="P22" s="198">
        <v>1.37</v>
      </c>
      <c r="Q22" s="198">
        <v>0.22</v>
      </c>
      <c r="R22" s="198">
        <v>0.46</v>
      </c>
      <c r="S22" s="198">
        <v>0.28999999999999998</v>
      </c>
      <c r="T22" s="198">
        <v>0</v>
      </c>
      <c r="U22" s="198">
        <v>3.79</v>
      </c>
      <c r="V22" s="198">
        <v>0.92</v>
      </c>
      <c r="W22" s="198">
        <v>0.38</v>
      </c>
      <c r="X22" s="198">
        <v>1.6</v>
      </c>
      <c r="Y22" s="198">
        <v>0</v>
      </c>
      <c r="Z22" s="198">
        <v>2.75</v>
      </c>
      <c r="AA22" s="198">
        <v>0.76</v>
      </c>
      <c r="AB22" s="198">
        <v>0</v>
      </c>
      <c r="AC22" s="198">
        <v>-14.84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15.5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178.8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0.33</v>
      </c>
      <c r="L23" s="198">
        <v>20.48</v>
      </c>
      <c r="M23" s="198">
        <v>1</v>
      </c>
      <c r="N23" s="198">
        <v>1.29</v>
      </c>
      <c r="O23" s="198">
        <v>0</v>
      </c>
      <c r="P23" s="198">
        <v>1.37</v>
      </c>
      <c r="Q23" s="198">
        <v>0.22</v>
      </c>
      <c r="R23" s="198">
        <v>0.46</v>
      </c>
      <c r="S23" s="198">
        <v>0.28999999999999998</v>
      </c>
      <c r="T23" s="198">
        <v>0</v>
      </c>
      <c r="U23" s="198">
        <v>3.79</v>
      </c>
      <c r="V23" s="198">
        <v>0.92</v>
      </c>
      <c r="W23" s="198">
        <v>0.38</v>
      </c>
      <c r="X23" s="198">
        <v>1.6</v>
      </c>
      <c r="Y23" s="198">
        <v>0</v>
      </c>
      <c r="Z23" s="198">
        <v>2.75</v>
      </c>
      <c r="AA23" s="198">
        <v>0.76</v>
      </c>
      <c r="AB23" s="198">
        <v>0</v>
      </c>
      <c r="AC23" s="198">
        <v>-14.84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15.5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178.8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0.33</v>
      </c>
      <c r="L24" s="198">
        <v>20.48</v>
      </c>
      <c r="M24" s="198">
        <v>1</v>
      </c>
      <c r="N24" s="198">
        <v>1.29</v>
      </c>
      <c r="O24" s="198">
        <v>0</v>
      </c>
      <c r="P24" s="198">
        <v>1.37</v>
      </c>
      <c r="Q24" s="198">
        <v>0.22</v>
      </c>
      <c r="R24" s="198">
        <v>0.46</v>
      </c>
      <c r="S24" s="198">
        <v>0.28999999999999998</v>
      </c>
      <c r="T24" s="198">
        <v>0</v>
      </c>
      <c r="U24" s="198">
        <v>3.79</v>
      </c>
      <c r="V24" s="198">
        <v>0.92</v>
      </c>
      <c r="W24" s="198">
        <v>0.38</v>
      </c>
      <c r="X24" s="198">
        <v>1.6</v>
      </c>
      <c r="Y24" s="198">
        <v>0</v>
      </c>
      <c r="Z24" s="198">
        <v>2.75</v>
      </c>
      <c r="AA24" s="198">
        <v>0.76</v>
      </c>
      <c r="AB24" s="198">
        <v>0</v>
      </c>
      <c r="AC24" s="198">
        <v>-14.84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15.5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178.8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0.33</v>
      </c>
      <c r="L25" s="198">
        <v>20.48</v>
      </c>
      <c r="M25" s="198">
        <v>1</v>
      </c>
      <c r="N25" s="198">
        <v>1.29</v>
      </c>
      <c r="O25" s="198">
        <v>0</v>
      </c>
      <c r="P25" s="198">
        <v>1.37</v>
      </c>
      <c r="Q25" s="198">
        <v>0.22</v>
      </c>
      <c r="R25" s="198">
        <v>0.46</v>
      </c>
      <c r="S25" s="198">
        <v>0.28999999999999998</v>
      </c>
      <c r="T25" s="198">
        <v>0</v>
      </c>
      <c r="U25" s="198">
        <v>3.79</v>
      </c>
      <c r="V25" s="198">
        <v>0.92</v>
      </c>
      <c r="W25" s="198">
        <v>0.38</v>
      </c>
      <c r="X25" s="198">
        <v>1.6</v>
      </c>
      <c r="Y25" s="198">
        <v>0</v>
      </c>
      <c r="Z25" s="198">
        <v>2.75</v>
      </c>
      <c r="AA25" s="198">
        <v>0.76</v>
      </c>
      <c r="AB25" s="198">
        <v>0</v>
      </c>
      <c r="AC25" s="198">
        <v>-14.84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15.5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178.8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0.33</v>
      </c>
      <c r="L26" s="198">
        <v>20.48</v>
      </c>
      <c r="M26" s="198">
        <v>1</v>
      </c>
      <c r="N26" s="198">
        <v>1.29</v>
      </c>
      <c r="O26" s="198">
        <v>0</v>
      </c>
      <c r="P26" s="198">
        <v>1.37</v>
      </c>
      <c r="Q26" s="198">
        <v>0.22</v>
      </c>
      <c r="R26" s="198">
        <v>0.46</v>
      </c>
      <c r="S26" s="198">
        <v>0.28999999999999998</v>
      </c>
      <c r="T26" s="198">
        <v>0</v>
      </c>
      <c r="U26" s="198">
        <v>3.79</v>
      </c>
      <c r="V26" s="198">
        <v>0.92</v>
      </c>
      <c r="W26" s="198">
        <v>0.38</v>
      </c>
      <c r="X26" s="198">
        <v>1.6</v>
      </c>
      <c r="Y26" s="198">
        <v>0</v>
      </c>
      <c r="Z26" s="198">
        <v>2.75</v>
      </c>
      <c r="AA26" s="198">
        <v>0.76</v>
      </c>
      <c r="AB26" s="198">
        <v>0</v>
      </c>
      <c r="AC26" s="198">
        <v>-14.84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15.5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178.8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3.33</v>
      </c>
      <c r="G27" s="198">
        <v>0</v>
      </c>
      <c r="H27" s="198">
        <v>0</v>
      </c>
      <c r="I27" s="198">
        <v>0</v>
      </c>
      <c r="J27" s="198">
        <v>0</v>
      </c>
      <c r="K27" s="198">
        <v>0.33</v>
      </c>
      <c r="L27" s="198">
        <v>20.48</v>
      </c>
      <c r="M27" s="198">
        <v>1</v>
      </c>
      <c r="N27" s="198">
        <v>1.29</v>
      </c>
      <c r="O27" s="198">
        <v>0</v>
      </c>
      <c r="P27" s="198">
        <v>1.37</v>
      </c>
      <c r="Q27" s="198">
        <v>0.22</v>
      </c>
      <c r="R27" s="198">
        <v>0.46</v>
      </c>
      <c r="S27" s="198">
        <v>0.28999999999999998</v>
      </c>
      <c r="T27" s="198">
        <v>0</v>
      </c>
      <c r="U27" s="198">
        <v>3.79</v>
      </c>
      <c r="V27" s="198">
        <v>0.92</v>
      </c>
      <c r="W27" s="198">
        <v>0.38</v>
      </c>
      <c r="X27" s="198">
        <v>1.6</v>
      </c>
      <c r="Y27" s="198">
        <v>0</v>
      </c>
      <c r="Z27" s="198">
        <v>2.75</v>
      </c>
      <c r="AA27" s="198">
        <v>0.76</v>
      </c>
      <c r="AB27" s="198">
        <v>0</v>
      </c>
      <c r="AC27" s="198">
        <v>-14.84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15.5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178.8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3.33</v>
      </c>
      <c r="G28" s="198">
        <v>0</v>
      </c>
      <c r="H28" s="198">
        <v>0</v>
      </c>
      <c r="I28" s="198">
        <v>0</v>
      </c>
      <c r="J28" s="198">
        <v>0</v>
      </c>
      <c r="K28" s="198">
        <v>0.33</v>
      </c>
      <c r="L28" s="198">
        <v>20.48</v>
      </c>
      <c r="M28" s="198">
        <v>1</v>
      </c>
      <c r="N28" s="198">
        <v>1.29</v>
      </c>
      <c r="O28" s="198">
        <v>0</v>
      </c>
      <c r="P28" s="198">
        <v>1.37</v>
      </c>
      <c r="Q28" s="198">
        <v>0.22</v>
      </c>
      <c r="R28" s="198">
        <v>0.46</v>
      </c>
      <c r="S28" s="198">
        <v>0.28999999999999998</v>
      </c>
      <c r="T28" s="198">
        <v>0</v>
      </c>
      <c r="U28" s="198">
        <v>3.79</v>
      </c>
      <c r="V28" s="198">
        <v>0.92</v>
      </c>
      <c r="W28" s="198">
        <v>0.38</v>
      </c>
      <c r="X28" s="198">
        <v>1.6</v>
      </c>
      <c r="Y28" s="198">
        <v>0</v>
      </c>
      <c r="Z28" s="198">
        <v>2.75</v>
      </c>
      <c r="AA28" s="198">
        <v>0.76</v>
      </c>
      <c r="AB28" s="198">
        <v>0</v>
      </c>
      <c r="AC28" s="198">
        <v>-14.84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15.5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178.8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3.33</v>
      </c>
      <c r="G29" s="198">
        <v>0</v>
      </c>
      <c r="H29" s="198">
        <v>0</v>
      </c>
      <c r="I29" s="198">
        <v>0</v>
      </c>
      <c r="J29" s="198">
        <v>0</v>
      </c>
      <c r="K29" s="198">
        <v>0.33</v>
      </c>
      <c r="L29" s="198">
        <v>20.48</v>
      </c>
      <c r="M29" s="198">
        <v>1</v>
      </c>
      <c r="N29" s="198">
        <v>1.29</v>
      </c>
      <c r="O29" s="198">
        <v>0</v>
      </c>
      <c r="P29" s="198">
        <v>1.37</v>
      </c>
      <c r="Q29" s="198">
        <v>0.22</v>
      </c>
      <c r="R29" s="198">
        <v>0.46</v>
      </c>
      <c r="S29" s="198">
        <v>0.28999999999999998</v>
      </c>
      <c r="T29" s="198">
        <v>0</v>
      </c>
      <c r="U29" s="198">
        <v>3.79</v>
      </c>
      <c r="V29" s="198">
        <v>0.92</v>
      </c>
      <c r="W29" s="198">
        <v>0.38</v>
      </c>
      <c r="X29" s="198">
        <v>1.6</v>
      </c>
      <c r="Y29" s="198">
        <v>0</v>
      </c>
      <c r="Z29" s="198">
        <v>2.75</v>
      </c>
      <c r="AA29" s="198">
        <v>0.76</v>
      </c>
      <c r="AB29" s="198">
        <v>0</v>
      </c>
      <c r="AC29" s="198">
        <v>-14.84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15.5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179.8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3.33</v>
      </c>
      <c r="G30" s="198">
        <v>0</v>
      </c>
      <c r="H30" s="198">
        <v>0</v>
      </c>
      <c r="I30" s="198">
        <v>0</v>
      </c>
      <c r="J30" s="198">
        <v>0</v>
      </c>
      <c r="K30" s="198">
        <v>0.33</v>
      </c>
      <c r="L30" s="198">
        <v>20.48</v>
      </c>
      <c r="M30" s="198">
        <v>1</v>
      </c>
      <c r="N30" s="198">
        <v>1.29</v>
      </c>
      <c r="O30" s="198">
        <v>0</v>
      </c>
      <c r="P30" s="198">
        <v>1.37</v>
      </c>
      <c r="Q30" s="198">
        <v>0.22</v>
      </c>
      <c r="R30" s="198">
        <v>0.46</v>
      </c>
      <c r="S30" s="198">
        <v>0.28999999999999998</v>
      </c>
      <c r="T30" s="198">
        <v>0</v>
      </c>
      <c r="U30" s="198">
        <v>3.79</v>
      </c>
      <c r="V30" s="198">
        <v>0.92</v>
      </c>
      <c r="W30" s="198">
        <v>0.38</v>
      </c>
      <c r="X30" s="198">
        <v>1.6</v>
      </c>
      <c r="Y30" s="198">
        <v>0</v>
      </c>
      <c r="Z30" s="198">
        <v>2.75</v>
      </c>
      <c r="AA30" s="198">
        <v>0.76</v>
      </c>
      <c r="AB30" s="198">
        <v>0</v>
      </c>
      <c r="AC30" s="198">
        <v>-14.84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15.5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180.74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3.33</v>
      </c>
      <c r="G31" s="198">
        <v>0</v>
      </c>
      <c r="H31" s="198">
        <v>0</v>
      </c>
      <c r="I31" s="198">
        <v>0</v>
      </c>
      <c r="J31" s="198">
        <v>0</v>
      </c>
      <c r="K31" s="198">
        <v>0.33</v>
      </c>
      <c r="L31" s="198">
        <v>20.48</v>
      </c>
      <c r="M31" s="198">
        <v>1</v>
      </c>
      <c r="N31" s="198">
        <v>1.29</v>
      </c>
      <c r="O31" s="198">
        <v>0</v>
      </c>
      <c r="P31" s="198">
        <v>1.37</v>
      </c>
      <c r="Q31" s="198">
        <v>0.22</v>
      </c>
      <c r="R31" s="198">
        <v>0.46</v>
      </c>
      <c r="S31" s="198">
        <v>0.28999999999999998</v>
      </c>
      <c r="T31" s="198">
        <v>0</v>
      </c>
      <c r="U31" s="198">
        <v>3.79</v>
      </c>
      <c r="V31" s="198">
        <v>0.92</v>
      </c>
      <c r="W31" s="198">
        <v>0.38</v>
      </c>
      <c r="X31" s="198">
        <v>1.6</v>
      </c>
      <c r="Y31" s="198">
        <v>0</v>
      </c>
      <c r="Z31" s="198">
        <v>2.75</v>
      </c>
      <c r="AA31" s="198">
        <v>0.76</v>
      </c>
      <c r="AB31" s="198">
        <v>0</v>
      </c>
      <c r="AC31" s="198">
        <v>-14.75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13.73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181.18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3.33</v>
      </c>
      <c r="G32" s="198">
        <v>0</v>
      </c>
      <c r="H32" s="198">
        <v>0</v>
      </c>
      <c r="I32" s="198">
        <v>0</v>
      </c>
      <c r="J32" s="198">
        <v>0</v>
      </c>
      <c r="K32" s="198">
        <v>0.33</v>
      </c>
      <c r="L32" s="198">
        <v>20.48</v>
      </c>
      <c r="M32" s="198">
        <v>1</v>
      </c>
      <c r="N32" s="198">
        <v>1.29</v>
      </c>
      <c r="O32" s="198">
        <v>0</v>
      </c>
      <c r="P32" s="198">
        <v>1.37</v>
      </c>
      <c r="Q32" s="198">
        <v>0.22</v>
      </c>
      <c r="R32" s="198">
        <v>0.46</v>
      </c>
      <c r="S32" s="198">
        <v>0.28999999999999998</v>
      </c>
      <c r="T32" s="198">
        <v>0</v>
      </c>
      <c r="U32" s="198">
        <v>3.79</v>
      </c>
      <c r="V32" s="198">
        <v>0.92</v>
      </c>
      <c r="W32" s="198">
        <v>0.38</v>
      </c>
      <c r="X32" s="198">
        <v>1.6</v>
      </c>
      <c r="Y32" s="198">
        <v>0</v>
      </c>
      <c r="Z32" s="198">
        <v>2.75</v>
      </c>
      <c r="AA32" s="198">
        <v>0.76</v>
      </c>
      <c r="AB32" s="198">
        <v>0</v>
      </c>
      <c r="AC32" s="198">
        <v>-14.75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13.73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180.28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3.33</v>
      </c>
      <c r="G33" s="198">
        <v>0</v>
      </c>
      <c r="H33" s="198">
        <v>0</v>
      </c>
      <c r="I33" s="198">
        <v>0</v>
      </c>
      <c r="J33" s="198">
        <v>0</v>
      </c>
      <c r="K33" s="198">
        <v>0.33</v>
      </c>
      <c r="L33" s="198">
        <v>20.48</v>
      </c>
      <c r="M33" s="198">
        <v>1</v>
      </c>
      <c r="N33" s="198">
        <v>1.29</v>
      </c>
      <c r="O33" s="198">
        <v>0</v>
      </c>
      <c r="P33" s="198">
        <v>1.37</v>
      </c>
      <c r="Q33" s="198">
        <v>0.22</v>
      </c>
      <c r="R33" s="198">
        <v>0.46</v>
      </c>
      <c r="S33" s="198">
        <v>0.28999999999999998</v>
      </c>
      <c r="T33" s="198">
        <v>0</v>
      </c>
      <c r="U33" s="198">
        <v>3.79</v>
      </c>
      <c r="V33" s="198">
        <v>0.92</v>
      </c>
      <c r="W33" s="198">
        <v>0.38</v>
      </c>
      <c r="X33" s="198">
        <v>1.6</v>
      </c>
      <c r="Y33" s="198">
        <v>0</v>
      </c>
      <c r="Z33" s="198">
        <v>2.75</v>
      </c>
      <c r="AA33" s="198">
        <v>0.76</v>
      </c>
      <c r="AB33" s="198">
        <v>0</v>
      </c>
      <c r="AC33" s="198">
        <v>-14.75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13.73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178.8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3.33</v>
      </c>
      <c r="G34" s="198">
        <v>0</v>
      </c>
      <c r="H34" s="198">
        <v>0</v>
      </c>
      <c r="I34" s="198">
        <v>0</v>
      </c>
      <c r="J34" s="198">
        <v>0</v>
      </c>
      <c r="K34" s="198">
        <v>0.33</v>
      </c>
      <c r="L34" s="198">
        <v>20.48</v>
      </c>
      <c r="M34" s="198">
        <v>1</v>
      </c>
      <c r="N34" s="198">
        <v>1.29</v>
      </c>
      <c r="O34" s="198">
        <v>0</v>
      </c>
      <c r="P34" s="198">
        <v>1.37</v>
      </c>
      <c r="Q34" s="198">
        <v>0.22</v>
      </c>
      <c r="R34" s="198">
        <v>0.46</v>
      </c>
      <c r="S34" s="198">
        <v>0.28999999999999998</v>
      </c>
      <c r="T34" s="198">
        <v>0</v>
      </c>
      <c r="U34" s="198">
        <v>3.79</v>
      </c>
      <c r="V34" s="198">
        <v>0.92</v>
      </c>
      <c r="W34" s="198">
        <v>0.38</v>
      </c>
      <c r="X34" s="198">
        <v>1.6</v>
      </c>
      <c r="Y34" s="198">
        <v>0</v>
      </c>
      <c r="Z34" s="198">
        <v>2.75</v>
      </c>
      <c r="AA34" s="198">
        <v>0.76</v>
      </c>
      <c r="AB34" s="198">
        <v>0</v>
      </c>
      <c r="AC34" s="198">
        <v>-14.75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13.73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178.8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3.33</v>
      </c>
      <c r="G35" s="198">
        <v>0</v>
      </c>
      <c r="H35" s="198">
        <v>0</v>
      </c>
      <c r="I35" s="198">
        <v>0</v>
      </c>
      <c r="J35" s="198">
        <v>0</v>
      </c>
      <c r="K35" s="198">
        <v>0.33</v>
      </c>
      <c r="L35" s="198">
        <v>20.48</v>
      </c>
      <c r="M35" s="198">
        <v>1</v>
      </c>
      <c r="N35" s="198">
        <v>1.29</v>
      </c>
      <c r="O35" s="198">
        <v>0</v>
      </c>
      <c r="P35" s="198">
        <v>1.37</v>
      </c>
      <c r="Q35" s="198">
        <v>0.22</v>
      </c>
      <c r="R35" s="198">
        <v>0.46</v>
      </c>
      <c r="S35" s="198">
        <v>0.28999999999999998</v>
      </c>
      <c r="T35" s="198">
        <v>0</v>
      </c>
      <c r="U35" s="198">
        <v>3.79</v>
      </c>
      <c r="V35" s="198">
        <v>0.92</v>
      </c>
      <c r="W35" s="198">
        <v>0.38</v>
      </c>
      <c r="X35" s="198">
        <v>1.6</v>
      </c>
      <c r="Y35" s="198">
        <v>0</v>
      </c>
      <c r="Z35" s="198">
        <v>2.75</v>
      </c>
      <c r="AA35" s="198">
        <v>0.76</v>
      </c>
      <c r="AB35" s="198">
        <v>0</v>
      </c>
      <c r="AC35" s="198">
        <v>-14.75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13.73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178.8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3.33</v>
      </c>
      <c r="G36" s="198">
        <v>0</v>
      </c>
      <c r="H36" s="198">
        <v>0</v>
      </c>
      <c r="I36" s="198">
        <v>0</v>
      </c>
      <c r="J36" s="198">
        <v>0</v>
      </c>
      <c r="K36" s="198">
        <v>0.33</v>
      </c>
      <c r="L36" s="198">
        <v>20.48</v>
      </c>
      <c r="M36" s="198">
        <v>1</v>
      </c>
      <c r="N36" s="198">
        <v>1.29</v>
      </c>
      <c r="O36" s="198">
        <v>0</v>
      </c>
      <c r="P36" s="198">
        <v>1.37</v>
      </c>
      <c r="Q36" s="198">
        <v>0.22</v>
      </c>
      <c r="R36" s="198">
        <v>0.46</v>
      </c>
      <c r="S36" s="198">
        <v>0.28999999999999998</v>
      </c>
      <c r="T36" s="198">
        <v>0</v>
      </c>
      <c r="U36" s="198">
        <v>3.79</v>
      </c>
      <c r="V36" s="198">
        <v>0.92</v>
      </c>
      <c r="W36" s="198">
        <v>0.38</v>
      </c>
      <c r="X36" s="198">
        <v>1.6</v>
      </c>
      <c r="Y36" s="198">
        <v>0</v>
      </c>
      <c r="Z36" s="198">
        <v>2.75</v>
      </c>
      <c r="AA36" s="198">
        <v>0.76</v>
      </c>
      <c r="AB36" s="198">
        <v>0</v>
      </c>
      <c r="AC36" s="198">
        <v>-14.75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13.73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178.8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3.33</v>
      </c>
      <c r="G37" s="198">
        <v>0</v>
      </c>
      <c r="H37" s="198">
        <v>0</v>
      </c>
      <c r="I37" s="198">
        <v>0</v>
      </c>
      <c r="J37" s="198">
        <v>0</v>
      </c>
      <c r="K37" s="198">
        <v>0.33</v>
      </c>
      <c r="L37" s="198">
        <v>20.48</v>
      </c>
      <c r="M37" s="198">
        <v>1</v>
      </c>
      <c r="N37" s="198">
        <v>1.29</v>
      </c>
      <c r="O37" s="198">
        <v>0</v>
      </c>
      <c r="P37" s="198">
        <v>1.37</v>
      </c>
      <c r="Q37" s="198">
        <v>0.22</v>
      </c>
      <c r="R37" s="198">
        <v>0.46</v>
      </c>
      <c r="S37" s="198">
        <v>0.28999999999999998</v>
      </c>
      <c r="T37" s="198">
        <v>0</v>
      </c>
      <c r="U37" s="198">
        <v>3.79</v>
      </c>
      <c r="V37" s="198">
        <v>0.92</v>
      </c>
      <c r="W37" s="198">
        <v>0.38</v>
      </c>
      <c r="X37" s="198">
        <v>1.6</v>
      </c>
      <c r="Y37" s="198">
        <v>0</v>
      </c>
      <c r="Z37" s="198">
        <v>2.75</v>
      </c>
      <c r="AA37" s="198">
        <v>0.76</v>
      </c>
      <c r="AB37" s="198">
        <v>0</v>
      </c>
      <c r="AC37" s="198">
        <v>-14.75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13.73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178.8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3.33</v>
      </c>
      <c r="G38" s="198">
        <v>0</v>
      </c>
      <c r="H38" s="198">
        <v>0</v>
      </c>
      <c r="I38" s="198">
        <v>0</v>
      </c>
      <c r="J38" s="198">
        <v>0</v>
      </c>
      <c r="K38" s="198">
        <v>0.33</v>
      </c>
      <c r="L38" s="198">
        <v>20.48</v>
      </c>
      <c r="M38" s="198">
        <v>1</v>
      </c>
      <c r="N38" s="198">
        <v>1.29</v>
      </c>
      <c r="O38" s="198">
        <v>0</v>
      </c>
      <c r="P38" s="198">
        <v>1.37</v>
      </c>
      <c r="Q38" s="198">
        <v>0.22</v>
      </c>
      <c r="R38" s="198">
        <v>0.46</v>
      </c>
      <c r="S38" s="198">
        <v>0.28999999999999998</v>
      </c>
      <c r="T38" s="198">
        <v>0</v>
      </c>
      <c r="U38" s="198">
        <v>3.79</v>
      </c>
      <c r="V38" s="198">
        <v>0.92</v>
      </c>
      <c r="W38" s="198">
        <v>0.38</v>
      </c>
      <c r="X38" s="198">
        <v>1.6</v>
      </c>
      <c r="Y38" s="198">
        <v>0</v>
      </c>
      <c r="Z38" s="198">
        <v>2.75</v>
      </c>
      <c r="AA38" s="198">
        <v>0.76</v>
      </c>
      <c r="AB38" s="198">
        <v>0</v>
      </c>
      <c r="AC38" s="198">
        <v>-14.75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13.73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178.8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3.33</v>
      </c>
      <c r="G39" s="198">
        <v>0</v>
      </c>
      <c r="H39" s="198">
        <v>0</v>
      </c>
      <c r="I39" s="198">
        <v>0</v>
      </c>
      <c r="J39" s="198">
        <v>0</v>
      </c>
      <c r="K39" s="198">
        <v>0.33</v>
      </c>
      <c r="L39" s="198">
        <v>20.48</v>
      </c>
      <c r="M39" s="198">
        <v>1</v>
      </c>
      <c r="N39" s="198">
        <v>1.29</v>
      </c>
      <c r="O39" s="198">
        <v>0</v>
      </c>
      <c r="P39" s="198">
        <v>1.37</v>
      </c>
      <c r="Q39" s="198">
        <v>0.22</v>
      </c>
      <c r="R39" s="198">
        <v>0.46</v>
      </c>
      <c r="S39" s="198">
        <v>0.28999999999999998</v>
      </c>
      <c r="T39" s="198">
        <v>0</v>
      </c>
      <c r="U39" s="198">
        <v>3.79</v>
      </c>
      <c r="V39" s="198">
        <v>0.92</v>
      </c>
      <c r="W39" s="198">
        <v>0.38</v>
      </c>
      <c r="X39" s="198">
        <v>1.6</v>
      </c>
      <c r="Y39" s="198">
        <v>0</v>
      </c>
      <c r="Z39" s="198">
        <v>2.75</v>
      </c>
      <c r="AA39" s="198">
        <v>0.76</v>
      </c>
      <c r="AB39" s="198">
        <v>0</v>
      </c>
      <c r="AC39" s="198">
        <v>-17.239999999999998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13.73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178.8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3.33</v>
      </c>
      <c r="G40" s="198">
        <v>0</v>
      </c>
      <c r="H40" s="198">
        <v>0</v>
      </c>
      <c r="I40" s="198">
        <v>0</v>
      </c>
      <c r="J40" s="198">
        <v>0</v>
      </c>
      <c r="K40" s="198">
        <v>0.33</v>
      </c>
      <c r="L40" s="198">
        <v>20.48</v>
      </c>
      <c r="M40" s="198">
        <v>1</v>
      </c>
      <c r="N40" s="198">
        <v>1.29</v>
      </c>
      <c r="O40" s="198">
        <v>0</v>
      </c>
      <c r="P40" s="198">
        <v>1.37</v>
      </c>
      <c r="Q40" s="198">
        <v>0.22</v>
      </c>
      <c r="R40" s="198">
        <v>0.46</v>
      </c>
      <c r="S40" s="198">
        <v>0.28999999999999998</v>
      </c>
      <c r="T40" s="198">
        <v>0</v>
      </c>
      <c r="U40" s="198">
        <v>3.79</v>
      </c>
      <c r="V40" s="198">
        <v>0.92</v>
      </c>
      <c r="W40" s="198">
        <v>0.38</v>
      </c>
      <c r="X40" s="198">
        <v>1.6</v>
      </c>
      <c r="Y40" s="198">
        <v>0</v>
      </c>
      <c r="Z40" s="198">
        <v>2.75</v>
      </c>
      <c r="AA40" s="198">
        <v>0.76</v>
      </c>
      <c r="AB40" s="198">
        <v>0</v>
      </c>
      <c r="AC40" s="198">
        <v>-16.059999999999999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13.73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178.8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1.67</v>
      </c>
      <c r="G41" s="198">
        <v>0</v>
      </c>
      <c r="H41" s="198">
        <v>0</v>
      </c>
      <c r="I41" s="198">
        <v>0</v>
      </c>
      <c r="J41" s="198">
        <v>0</v>
      </c>
      <c r="K41" s="198">
        <v>0.33</v>
      </c>
      <c r="L41" s="198">
        <v>20.48</v>
      </c>
      <c r="M41" s="198">
        <v>1</v>
      </c>
      <c r="N41" s="198">
        <v>1.29</v>
      </c>
      <c r="O41" s="198">
        <v>0</v>
      </c>
      <c r="P41" s="198">
        <v>1.37</v>
      </c>
      <c r="Q41" s="198">
        <v>0.22</v>
      </c>
      <c r="R41" s="198">
        <v>0.46</v>
      </c>
      <c r="S41" s="198">
        <v>0.28999999999999998</v>
      </c>
      <c r="T41" s="198">
        <v>0</v>
      </c>
      <c r="U41" s="198">
        <v>3.79</v>
      </c>
      <c r="V41" s="198">
        <v>0.92</v>
      </c>
      <c r="W41" s="198">
        <v>0.38</v>
      </c>
      <c r="X41" s="198">
        <v>1.6</v>
      </c>
      <c r="Y41" s="198">
        <v>0</v>
      </c>
      <c r="Z41" s="198">
        <v>2.75</v>
      </c>
      <c r="AA41" s="198">
        <v>0.76</v>
      </c>
      <c r="AB41" s="198">
        <v>0</v>
      </c>
      <c r="AC41" s="198">
        <v>-16.059999999999999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13.73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178.8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1.67</v>
      </c>
      <c r="G42" s="198">
        <v>0</v>
      </c>
      <c r="H42" s="198">
        <v>0</v>
      </c>
      <c r="I42" s="198">
        <v>0</v>
      </c>
      <c r="J42" s="198">
        <v>0</v>
      </c>
      <c r="K42" s="198">
        <v>0.33</v>
      </c>
      <c r="L42" s="198">
        <v>20.48</v>
      </c>
      <c r="M42" s="198">
        <v>1</v>
      </c>
      <c r="N42" s="198">
        <v>1.29</v>
      </c>
      <c r="O42" s="198">
        <v>0</v>
      </c>
      <c r="P42" s="198">
        <v>1.37</v>
      </c>
      <c r="Q42" s="198">
        <v>0.22</v>
      </c>
      <c r="R42" s="198">
        <v>0.46</v>
      </c>
      <c r="S42" s="198">
        <v>0.28999999999999998</v>
      </c>
      <c r="T42" s="198">
        <v>0</v>
      </c>
      <c r="U42" s="198">
        <v>3.79</v>
      </c>
      <c r="V42" s="198">
        <v>0.92</v>
      </c>
      <c r="W42" s="198">
        <v>0.38</v>
      </c>
      <c r="X42" s="198">
        <v>1.6</v>
      </c>
      <c r="Y42" s="198">
        <v>0</v>
      </c>
      <c r="Z42" s="198">
        <v>2.75</v>
      </c>
      <c r="AA42" s="198">
        <v>0.76</v>
      </c>
      <c r="AB42" s="198">
        <v>0</v>
      </c>
      <c r="AC42" s="198">
        <v>-16.059999999999999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13.73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178.8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1.67</v>
      </c>
      <c r="G43" s="198">
        <v>0</v>
      </c>
      <c r="H43" s="198">
        <v>0</v>
      </c>
      <c r="I43" s="198">
        <v>0</v>
      </c>
      <c r="J43" s="198">
        <v>0</v>
      </c>
      <c r="K43" s="198">
        <v>0.33</v>
      </c>
      <c r="L43" s="198">
        <v>20.48</v>
      </c>
      <c r="M43" s="198">
        <v>1</v>
      </c>
      <c r="N43" s="198">
        <v>1.29</v>
      </c>
      <c r="O43" s="198">
        <v>0</v>
      </c>
      <c r="P43" s="198">
        <v>1.37</v>
      </c>
      <c r="Q43" s="198">
        <v>0.22</v>
      </c>
      <c r="R43" s="198">
        <v>0.46</v>
      </c>
      <c r="S43" s="198">
        <v>0.28999999999999998</v>
      </c>
      <c r="T43" s="198">
        <v>0</v>
      </c>
      <c r="U43" s="198">
        <v>3.79</v>
      </c>
      <c r="V43" s="198">
        <v>0.92</v>
      </c>
      <c r="W43" s="198">
        <v>0.38</v>
      </c>
      <c r="X43" s="198">
        <v>1.6</v>
      </c>
      <c r="Y43" s="198">
        <v>0</v>
      </c>
      <c r="Z43" s="198">
        <v>2.75</v>
      </c>
      <c r="AA43" s="198">
        <v>0.76</v>
      </c>
      <c r="AB43" s="198">
        <v>0</v>
      </c>
      <c r="AC43" s="198">
        <v>-15.96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13.73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178.8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1.67</v>
      </c>
      <c r="G44" s="198">
        <v>0</v>
      </c>
      <c r="H44" s="198">
        <v>0</v>
      </c>
      <c r="I44" s="198">
        <v>0</v>
      </c>
      <c r="J44" s="198">
        <v>0</v>
      </c>
      <c r="K44" s="198">
        <v>0.33</v>
      </c>
      <c r="L44" s="198">
        <v>20.48</v>
      </c>
      <c r="M44" s="198">
        <v>1</v>
      </c>
      <c r="N44" s="198">
        <v>1.29</v>
      </c>
      <c r="O44" s="198">
        <v>0</v>
      </c>
      <c r="P44" s="198">
        <v>1.37</v>
      </c>
      <c r="Q44" s="198">
        <v>0.22</v>
      </c>
      <c r="R44" s="198">
        <v>0.46</v>
      </c>
      <c r="S44" s="198">
        <v>0.28999999999999998</v>
      </c>
      <c r="T44" s="198">
        <v>0</v>
      </c>
      <c r="U44" s="198">
        <v>3.79</v>
      </c>
      <c r="V44" s="198">
        <v>0.92</v>
      </c>
      <c r="W44" s="198">
        <v>0.38</v>
      </c>
      <c r="X44" s="198">
        <v>1.6</v>
      </c>
      <c r="Y44" s="198">
        <v>0</v>
      </c>
      <c r="Z44" s="198">
        <v>2.75</v>
      </c>
      <c r="AA44" s="198">
        <v>0.76</v>
      </c>
      <c r="AB44" s="198">
        <v>0</v>
      </c>
      <c r="AC44" s="198">
        <v>-13.86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13.73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178.8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1.67</v>
      </c>
      <c r="G45" s="198">
        <v>0</v>
      </c>
      <c r="H45" s="198">
        <v>0</v>
      </c>
      <c r="I45" s="198">
        <v>0</v>
      </c>
      <c r="J45" s="198">
        <v>0</v>
      </c>
      <c r="K45" s="198">
        <v>0.33</v>
      </c>
      <c r="L45" s="198">
        <v>20.48</v>
      </c>
      <c r="M45" s="198">
        <v>1</v>
      </c>
      <c r="N45" s="198">
        <v>1.29</v>
      </c>
      <c r="O45" s="198">
        <v>0</v>
      </c>
      <c r="P45" s="198">
        <v>1.37</v>
      </c>
      <c r="Q45" s="198">
        <v>0.22</v>
      </c>
      <c r="R45" s="198">
        <v>0.46</v>
      </c>
      <c r="S45" s="198">
        <v>0.28999999999999998</v>
      </c>
      <c r="T45" s="198">
        <v>0</v>
      </c>
      <c r="U45" s="198">
        <v>3.79</v>
      </c>
      <c r="V45" s="198">
        <v>0.92</v>
      </c>
      <c r="W45" s="198">
        <v>0.38</v>
      </c>
      <c r="X45" s="198">
        <v>1.6</v>
      </c>
      <c r="Y45" s="198">
        <v>0</v>
      </c>
      <c r="Z45" s="198">
        <v>2.75</v>
      </c>
      <c r="AA45" s="198">
        <v>0.76</v>
      </c>
      <c r="AB45" s="198">
        <v>0</v>
      </c>
      <c r="AC45" s="198">
        <v>-15.52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13.73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178.8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1.67</v>
      </c>
      <c r="G46" s="198">
        <v>0</v>
      </c>
      <c r="H46" s="198">
        <v>0</v>
      </c>
      <c r="I46" s="198">
        <v>0</v>
      </c>
      <c r="J46" s="198">
        <v>0</v>
      </c>
      <c r="K46" s="198">
        <v>0.33</v>
      </c>
      <c r="L46" s="198">
        <v>20.48</v>
      </c>
      <c r="M46" s="198">
        <v>1</v>
      </c>
      <c r="N46" s="198">
        <v>1.29</v>
      </c>
      <c r="O46" s="198">
        <v>0</v>
      </c>
      <c r="P46" s="198">
        <v>1.37</v>
      </c>
      <c r="Q46" s="198">
        <v>0.22</v>
      </c>
      <c r="R46" s="198">
        <v>0.46</v>
      </c>
      <c r="S46" s="198">
        <v>0.28999999999999998</v>
      </c>
      <c r="T46" s="198">
        <v>0</v>
      </c>
      <c r="U46" s="198">
        <v>3.79</v>
      </c>
      <c r="V46" s="198">
        <v>0.92</v>
      </c>
      <c r="W46" s="198">
        <v>0.38</v>
      </c>
      <c r="X46" s="198">
        <v>1.6</v>
      </c>
      <c r="Y46" s="198">
        <v>0</v>
      </c>
      <c r="Z46" s="198">
        <v>2.75</v>
      </c>
      <c r="AA46" s="198">
        <v>0.76</v>
      </c>
      <c r="AB46" s="198">
        <v>0</v>
      </c>
      <c r="AC46" s="198">
        <v>-15.52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13.73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178.8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1.67</v>
      </c>
      <c r="G47" s="198">
        <v>0</v>
      </c>
      <c r="H47" s="198">
        <v>0</v>
      </c>
      <c r="I47" s="198">
        <v>0</v>
      </c>
      <c r="J47" s="198">
        <v>0</v>
      </c>
      <c r="K47" s="198">
        <v>0.33</v>
      </c>
      <c r="L47" s="198">
        <v>20.48</v>
      </c>
      <c r="M47" s="198">
        <v>1</v>
      </c>
      <c r="N47" s="198">
        <v>1.29</v>
      </c>
      <c r="O47" s="198">
        <v>0</v>
      </c>
      <c r="P47" s="198">
        <v>1.37</v>
      </c>
      <c r="Q47" s="198">
        <v>0.22</v>
      </c>
      <c r="R47" s="198">
        <v>0.46</v>
      </c>
      <c r="S47" s="198">
        <v>0.28999999999999998</v>
      </c>
      <c r="T47" s="198">
        <v>0</v>
      </c>
      <c r="U47" s="198">
        <v>3.79</v>
      </c>
      <c r="V47" s="198">
        <v>0.92</v>
      </c>
      <c r="W47" s="198">
        <v>0.38</v>
      </c>
      <c r="X47" s="198">
        <v>1.6</v>
      </c>
      <c r="Y47" s="198">
        <v>0</v>
      </c>
      <c r="Z47" s="198">
        <v>2.75</v>
      </c>
      <c r="AA47" s="198">
        <v>0.76</v>
      </c>
      <c r="AB47" s="198">
        <v>0</v>
      </c>
      <c r="AC47" s="198">
        <v>-15.52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13.73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178.8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1.67</v>
      </c>
      <c r="G48" s="198">
        <v>0</v>
      </c>
      <c r="H48" s="198">
        <v>0</v>
      </c>
      <c r="I48" s="198">
        <v>0</v>
      </c>
      <c r="J48" s="198">
        <v>0</v>
      </c>
      <c r="K48" s="198">
        <v>0.33</v>
      </c>
      <c r="L48" s="198">
        <v>20.48</v>
      </c>
      <c r="M48" s="198">
        <v>1</v>
      </c>
      <c r="N48" s="198">
        <v>1.29</v>
      </c>
      <c r="O48" s="198">
        <v>0</v>
      </c>
      <c r="P48" s="198">
        <v>1.37</v>
      </c>
      <c r="Q48" s="198">
        <v>0.22</v>
      </c>
      <c r="R48" s="198">
        <v>0.46</v>
      </c>
      <c r="S48" s="198">
        <v>0.28999999999999998</v>
      </c>
      <c r="T48" s="198">
        <v>0</v>
      </c>
      <c r="U48" s="198">
        <v>3.79</v>
      </c>
      <c r="V48" s="198">
        <v>0.92</v>
      </c>
      <c r="W48" s="198">
        <v>0.38</v>
      </c>
      <c r="X48" s="198">
        <v>1.6</v>
      </c>
      <c r="Y48" s="198">
        <v>0</v>
      </c>
      <c r="Z48" s="198">
        <v>2.75</v>
      </c>
      <c r="AA48" s="198">
        <v>0.76</v>
      </c>
      <c r="AB48" s="198">
        <v>0</v>
      </c>
      <c r="AC48" s="198">
        <v>-15.52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13.73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178.8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1.67</v>
      </c>
      <c r="G49" s="198">
        <v>0</v>
      </c>
      <c r="H49" s="198">
        <v>0</v>
      </c>
      <c r="I49" s="198">
        <v>0</v>
      </c>
      <c r="J49" s="198">
        <v>0</v>
      </c>
      <c r="K49" s="198">
        <v>0.33</v>
      </c>
      <c r="L49" s="198">
        <v>20.48</v>
      </c>
      <c r="M49" s="198">
        <v>1</v>
      </c>
      <c r="N49" s="198">
        <v>1.29</v>
      </c>
      <c r="O49" s="198">
        <v>0</v>
      </c>
      <c r="P49" s="198">
        <v>1.37</v>
      </c>
      <c r="Q49" s="198">
        <v>0.22</v>
      </c>
      <c r="R49" s="198">
        <v>0.46</v>
      </c>
      <c r="S49" s="198">
        <v>0.28999999999999998</v>
      </c>
      <c r="T49" s="198">
        <v>0</v>
      </c>
      <c r="U49" s="198">
        <v>3.79</v>
      </c>
      <c r="V49" s="198">
        <v>0.92</v>
      </c>
      <c r="W49" s="198">
        <v>0.38</v>
      </c>
      <c r="X49" s="198">
        <v>1.6</v>
      </c>
      <c r="Y49" s="198">
        <v>0</v>
      </c>
      <c r="Z49" s="198">
        <v>2.75</v>
      </c>
      <c r="AA49" s="198">
        <v>0.76</v>
      </c>
      <c r="AB49" s="198">
        <v>0</v>
      </c>
      <c r="AC49" s="198">
        <v>-15.52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13.73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178.8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1.67</v>
      </c>
      <c r="G50" s="198">
        <v>0</v>
      </c>
      <c r="H50" s="198">
        <v>0</v>
      </c>
      <c r="I50" s="198">
        <v>0</v>
      </c>
      <c r="J50" s="198">
        <v>0</v>
      </c>
      <c r="K50" s="198">
        <v>0.33</v>
      </c>
      <c r="L50" s="198">
        <v>20.48</v>
      </c>
      <c r="M50" s="198">
        <v>1</v>
      </c>
      <c r="N50" s="198">
        <v>1.29</v>
      </c>
      <c r="O50" s="198">
        <v>0</v>
      </c>
      <c r="P50" s="198">
        <v>1.37</v>
      </c>
      <c r="Q50" s="198">
        <v>0.22</v>
      </c>
      <c r="R50" s="198">
        <v>0.46</v>
      </c>
      <c r="S50" s="198">
        <v>0.28999999999999998</v>
      </c>
      <c r="T50" s="198">
        <v>0</v>
      </c>
      <c r="U50" s="198">
        <v>3.79</v>
      </c>
      <c r="V50" s="198">
        <v>0.92</v>
      </c>
      <c r="W50" s="198">
        <v>0.38</v>
      </c>
      <c r="X50" s="198">
        <v>1.6</v>
      </c>
      <c r="Y50" s="198">
        <v>0</v>
      </c>
      <c r="Z50" s="198">
        <v>2.75</v>
      </c>
      <c r="AA50" s="198">
        <v>0.76</v>
      </c>
      <c r="AB50" s="198">
        <v>0</v>
      </c>
      <c r="AC50" s="198">
        <v>-15.52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13.73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178.8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1.67</v>
      </c>
      <c r="G51" s="198">
        <v>0</v>
      </c>
      <c r="H51" s="198">
        <v>0</v>
      </c>
      <c r="I51" s="198">
        <v>0</v>
      </c>
      <c r="J51" s="198">
        <v>0</v>
      </c>
      <c r="K51" s="198">
        <v>0.33</v>
      </c>
      <c r="L51" s="198">
        <v>20.48</v>
      </c>
      <c r="M51" s="198">
        <v>1</v>
      </c>
      <c r="N51" s="198">
        <v>1.29</v>
      </c>
      <c r="O51" s="198">
        <v>0</v>
      </c>
      <c r="P51" s="198">
        <v>1.37</v>
      </c>
      <c r="Q51" s="198">
        <v>0.22</v>
      </c>
      <c r="R51" s="198">
        <v>0.46</v>
      </c>
      <c r="S51" s="198">
        <v>0.28999999999999998</v>
      </c>
      <c r="T51" s="198">
        <v>0</v>
      </c>
      <c r="U51" s="198">
        <v>3.79</v>
      </c>
      <c r="V51" s="198">
        <v>0.92</v>
      </c>
      <c r="W51" s="198">
        <v>0.38</v>
      </c>
      <c r="X51" s="198">
        <v>1.6</v>
      </c>
      <c r="Y51" s="198">
        <v>0</v>
      </c>
      <c r="Z51" s="198">
        <v>2.75</v>
      </c>
      <c r="AA51" s="198">
        <v>0.76</v>
      </c>
      <c r="AB51" s="198">
        <v>0</v>
      </c>
      <c r="AC51" s="198">
        <v>-15.72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13.73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170.1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1.67</v>
      </c>
      <c r="G52" s="198">
        <v>0</v>
      </c>
      <c r="H52" s="198">
        <v>0</v>
      </c>
      <c r="I52" s="198">
        <v>0</v>
      </c>
      <c r="J52" s="198">
        <v>0</v>
      </c>
      <c r="K52" s="198">
        <v>0.33</v>
      </c>
      <c r="L52" s="198">
        <v>20.48</v>
      </c>
      <c r="M52" s="198">
        <v>1</v>
      </c>
      <c r="N52" s="198">
        <v>1.29</v>
      </c>
      <c r="O52" s="198">
        <v>0</v>
      </c>
      <c r="P52" s="198">
        <v>1.37</v>
      </c>
      <c r="Q52" s="198">
        <v>0.22</v>
      </c>
      <c r="R52" s="198">
        <v>0.46</v>
      </c>
      <c r="S52" s="198">
        <v>0.28999999999999998</v>
      </c>
      <c r="T52" s="198">
        <v>0</v>
      </c>
      <c r="U52" s="198">
        <v>3.79</v>
      </c>
      <c r="V52" s="198">
        <v>0.92</v>
      </c>
      <c r="W52" s="198">
        <v>0.38</v>
      </c>
      <c r="X52" s="198">
        <v>1.6</v>
      </c>
      <c r="Y52" s="198">
        <v>0</v>
      </c>
      <c r="Z52" s="198">
        <v>2.75</v>
      </c>
      <c r="AA52" s="198">
        <v>0.76</v>
      </c>
      <c r="AB52" s="198">
        <v>0</v>
      </c>
      <c r="AC52" s="198">
        <v>-15.72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13.73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170.1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1.67</v>
      </c>
      <c r="G53" s="198">
        <v>0</v>
      </c>
      <c r="H53" s="198">
        <v>0</v>
      </c>
      <c r="I53" s="198">
        <v>0</v>
      </c>
      <c r="J53" s="198">
        <v>0</v>
      </c>
      <c r="K53" s="198">
        <v>0.33</v>
      </c>
      <c r="L53" s="198">
        <v>20.48</v>
      </c>
      <c r="M53" s="198">
        <v>1</v>
      </c>
      <c r="N53" s="198">
        <v>1.29</v>
      </c>
      <c r="O53" s="198">
        <v>0</v>
      </c>
      <c r="P53" s="198">
        <v>1.37</v>
      </c>
      <c r="Q53" s="198">
        <v>0.22</v>
      </c>
      <c r="R53" s="198">
        <v>0.46</v>
      </c>
      <c r="S53" s="198">
        <v>0.28999999999999998</v>
      </c>
      <c r="T53" s="198">
        <v>0</v>
      </c>
      <c r="U53" s="198">
        <v>3.79</v>
      </c>
      <c r="V53" s="198">
        <v>0.92</v>
      </c>
      <c r="W53" s="198">
        <v>0.38</v>
      </c>
      <c r="X53" s="198">
        <v>1.6</v>
      </c>
      <c r="Y53" s="198">
        <v>0</v>
      </c>
      <c r="Z53" s="198">
        <v>2.75</v>
      </c>
      <c r="AA53" s="198">
        <v>0.76</v>
      </c>
      <c r="AB53" s="198">
        <v>0</v>
      </c>
      <c r="AC53" s="198">
        <v>-15.72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13.73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170.1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1.67</v>
      </c>
      <c r="G54" s="198">
        <v>0</v>
      </c>
      <c r="H54" s="198">
        <v>0</v>
      </c>
      <c r="I54" s="198">
        <v>0</v>
      </c>
      <c r="J54" s="198">
        <v>0</v>
      </c>
      <c r="K54" s="198">
        <v>0.33</v>
      </c>
      <c r="L54" s="198">
        <v>20.48</v>
      </c>
      <c r="M54" s="198">
        <v>1</v>
      </c>
      <c r="N54" s="198">
        <v>1.29</v>
      </c>
      <c r="O54" s="198">
        <v>0</v>
      </c>
      <c r="P54" s="198">
        <v>1.37</v>
      </c>
      <c r="Q54" s="198">
        <v>0.22</v>
      </c>
      <c r="R54" s="198">
        <v>0.46</v>
      </c>
      <c r="S54" s="198">
        <v>0.28999999999999998</v>
      </c>
      <c r="T54" s="198">
        <v>0</v>
      </c>
      <c r="U54" s="198">
        <v>3.79</v>
      </c>
      <c r="V54" s="198">
        <v>0.92</v>
      </c>
      <c r="W54" s="198">
        <v>0.38</v>
      </c>
      <c r="X54" s="198">
        <v>1.6</v>
      </c>
      <c r="Y54" s="198">
        <v>0</v>
      </c>
      <c r="Z54" s="198">
        <v>2.75</v>
      </c>
      <c r="AA54" s="198">
        <v>0.76</v>
      </c>
      <c r="AB54" s="198">
        <v>0</v>
      </c>
      <c r="AC54" s="198">
        <v>-14.08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13.73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170.1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1.67</v>
      </c>
      <c r="G55" s="198">
        <v>1.67</v>
      </c>
      <c r="H55" s="198">
        <v>0</v>
      </c>
      <c r="I55" s="198">
        <v>0</v>
      </c>
      <c r="J55" s="198">
        <v>0</v>
      </c>
      <c r="K55" s="198">
        <v>0.33</v>
      </c>
      <c r="L55" s="198">
        <v>20.48</v>
      </c>
      <c r="M55" s="198">
        <v>1</v>
      </c>
      <c r="N55" s="198">
        <v>1.29</v>
      </c>
      <c r="O55" s="198">
        <v>0</v>
      </c>
      <c r="P55" s="198">
        <v>1.37</v>
      </c>
      <c r="Q55" s="198">
        <v>0.22</v>
      </c>
      <c r="R55" s="198">
        <v>0.46</v>
      </c>
      <c r="S55" s="198">
        <v>0.28999999999999998</v>
      </c>
      <c r="T55" s="198">
        <v>0</v>
      </c>
      <c r="U55" s="198">
        <v>3.79</v>
      </c>
      <c r="V55" s="198">
        <v>0.92</v>
      </c>
      <c r="W55" s="198">
        <v>0.38</v>
      </c>
      <c r="X55" s="198">
        <v>1.6</v>
      </c>
      <c r="Y55" s="198">
        <v>0</v>
      </c>
      <c r="Z55" s="198">
        <v>2.75</v>
      </c>
      <c r="AA55" s="198">
        <v>0.76</v>
      </c>
      <c r="AB55" s="198">
        <v>0</v>
      </c>
      <c r="AC55" s="198">
        <v>-14.08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14.73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170.1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1.67</v>
      </c>
      <c r="G56" s="198">
        <v>1.67</v>
      </c>
      <c r="H56" s="198">
        <v>0</v>
      </c>
      <c r="I56" s="198">
        <v>0</v>
      </c>
      <c r="J56" s="198">
        <v>0</v>
      </c>
      <c r="K56" s="198">
        <v>0.33</v>
      </c>
      <c r="L56" s="198">
        <v>20.48</v>
      </c>
      <c r="M56" s="198">
        <v>1</v>
      </c>
      <c r="N56" s="198">
        <v>1.29</v>
      </c>
      <c r="O56" s="198">
        <v>0</v>
      </c>
      <c r="P56" s="198">
        <v>1.37</v>
      </c>
      <c r="Q56" s="198">
        <v>0.22</v>
      </c>
      <c r="R56" s="198">
        <v>0.46</v>
      </c>
      <c r="S56" s="198">
        <v>0.28999999999999998</v>
      </c>
      <c r="T56" s="198">
        <v>0</v>
      </c>
      <c r="U56" s="198">
        <v>3.79</v>
      </c>
      <c r="V56" s="198">
        <v>0.92</v>
      </c>
      <c r="W56" s="198">
        <v>0.38</v>
      </c>
      <c r="X56" s="198">
        <v>1.6</v>
      </c>
      <c r="Y56" s="198">
        <v>0</v>
      </c>
      <c r="Z56" s="198">
        <v>2.75</v>
      </c>
      <c r="AA56" s="198">
        <v>0.76</v>
      </c>
      <c r="AB56" s="198">
        <v>0</v>
      </c>
      <c r="AC56" s="198">
        <v>-14.08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13.73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170.1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1.67</v>
      </c>
      <c r="G57" s="198">
        <v>1.67</v>
      </c>
      <c r="H57" s="198">
        <v>0</v>
      </c>
      <c r="I57" s="198">
        <v>0</v>
      </c>
      <c r="J57" s="198">
        <v>0</v>
      </c>
      <c r="K57" s="198">
        <v>0.33</v>
      </c>
      <c r="L57" s="198">
        <v>20.48</v>
      </c>
      <c r="M57" s="198">
        <v>1</v>
      </c>
      <c r="N57" s="198">
        <v>1.29</v>
      </c>
      <c r="O57" s="198">
        <v>0</v>
      </c>
      <c r="P57" s="198">
        <v>1.37</v>
      </c>
      <c r="Q57" s="198">
        <v>0.22</v>
      </c>
      <c r="R57" s="198">
        <v>0.46</v>
      </c>
      <c r="S57" s="198">
        <v>0.28999999999999998</v>
      </c>
      <c r="T57" s="198">
        <v>0</v>
      </c>
      <c r="U57" s="198">
        <v>3.79</v>
      </c>
      <c r="V57" s="198">
        <v>0.92</v>
      </c>
      <c r="W57" s="198">
        <v>0.38</v>
      </c>
      <c r="X57" s="198">
        <v>1.6</v>
      </c>
      <c r="Y57" s="198">
        <v>0</v>
      </c>
      <c r="Z57" s="198">
        <v>2.75</v>
      </c>
      <c r="AA57" s="198">
        <v>0.76</v>
      </c>
      <c r="AB57" s="198">
        <v>0</v>
      </c>
      <c r="AC57" s="198">
        <v>-14.08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13.73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170.1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1.67</v>
      </c>
      <c r="G58" s="198">
        <v>1.67</v>
      </c>
      <c r="H58" s="198">
        <v>0</v>
      </c>
      <c r="I58" s="198">
        <v>0</v>
      </c>
      <c r="J58" s="198">
        <v>0</v>
      </c>
      <c r="K58" s="198">
        <v>0.33</v>
      </c>
      <c r="L58" s="198">
        <v>20.48</v>
      </c>
      <c r="M58" s="198">
        <v>1</v>
      </c>
      <c r="N58" s="198">
        <v>1.29</v>
      </c>
      <c r="O58" s="198">
        <v>0</v>
      </c>
      <c r="P58" s="198">
        <v>1.37</v>
      </c>
      <c r="Q58" s="198">
        <v>0.22</v>
      </c>
      <c r="R58" s="198">
        <v>0.46</v>
      </c>
      <c r="S58" s="198">
        <v>0.28999999999999998</v>
      </c>
      <c r="T58" s="198">
        <v>0</v>
      </c>
      <c r="U58" s="198">
        <v>3.79</v>
      </c>
      <c r="V58" s="198">
        <v>0.92</v>
      </c>
      <c r="W58" s="198">
        <v>0.38</v>
      </c>
      <c r="X58" s="198">
        <v>1.6</v>
      </c>
      <c r="Y58" s="198">
        <v>0</v>
      </c>
      <c r="Z58" s="198">
        <v>2.75</v>
      </c>
      <c r="AA58" s="198">
        <v>0.76</v>
      </c>
      <c r="AB58" s="198">
        <v>0</v>
      </c>
      <c r="AC58" s="198">
        <v>-14.08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13.73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170.1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1.67</v>
      </c>
      <c r="G59" s="198">
        <v>1.67</v>
      </c>
      <c r="H59" s="198">
        <v>0</v>
      </c>
      <c r="I59" s="198">
        <v>0</v>
      </c>
      <c r="J59" s="198">
        <v>0</v>
      </c>
      <c r="K59" s="198">
        <v>0.33</v>
      </c>
      <c r="L59" s="198">
        <v>20.48</v>
      </c>
      <c r="M59" s="198">
        <v>0.98</v>
      </c>
      <c r="N59" s="198">
        <v>1.29</v>
      </c>
      <c r="O59" s="198">
        <v>0</v>
      </c>
      <c r="P59" s="198">
        <v>1.37</v>
      </c>
      <c r="Q59" s="198">
        <v>0.22</v>
      </c>
      <c r="R59" s="198">
        <v>0.46</v>
      </c>
      <c r="S59" s="198">
        <v>0.28999999999999998</v>
      </c>
      <c r="T59" s="198">
        <v>0</v>
      </c>
      <c r="U59" s="198">
        <v>3.79</v>
      </c>
      <c r="V59" s="198">
        <v>0.92</v>
      </c>
      <c r="W59" s="198">
        <v>0.38</v>
      </c>
      <c r="X59" s="198">
        <v>1.6</v>
      </c>
      <c r="Y59" s="198">
        <v>0</v>
      </c>
      <c r="Z59" s="198">
        <v>2.75</v>
      </c>
      <c r="AA59" s="198">
        <v>0.76</v>
      </c>
      <c r="AB59" s="198">
        <v>0</v>
      </c>
      <c r="AC59" s="198">
        <v>-14.08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13.73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170.1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1.67</v>
      </c>
      <c r="G60" s="198">
        <v>1.67</v>
      </c>
      <c r="H60" s="198">
        <v>0</v>
      </c>
      <c r="I60" s="198">
        <v>0</v>
      </c>
      <c r="J60" s="198">
        <v>0</v>
      </c>
      <c r="K60" s="198">
        <v>0.33</v>
      </c>
      <c r="L60" s="198">
        <v>20.48</v>
      </c>
      <c r="M60" s="198">
        <v>0.98</v>
      </c>
      <c r="N60" s="198">
        <v>1.29</v>
      </c>
      <c r="O60" s="198">
        <v>0</v>
      </c>
      <c r="P60" s="198">
        <v>1.37</v>
      </c>
      <c r="Q60" s="198">
        <v>0.22</v>
      </c>
      <c r="R60" s="198">
        <v>0.46</v>
      </c>
      <c r="S60" s="198">
        <v>0.28999999999999998</v>
      </c>
      <c r="T60" s="198">
        <v>0</v>
      </c>
      <c r="U60" s="198">
        <v>3.79</v>
      </c>
      <c r="V60" s="198">
        <v>0.92</v>
      </c>
      <c r="W60" s="198">
        <v>0.38</v>
      </c>
      <c r="X60" s="198">
        <v>1.6</v>
      </c>
      <c r="Y60" s="198">
        <v>0</v>
      </c>
      <c r="Z60" s="198">
        <v>2.75</v>
      </c>
      <c r="AA60" s="198">
        <v>0.76</v>
      </c>
      <c r="AB60" s="198">
        <v>0</v>
      </c>
      <c r="AC60" s="198">
        <v>-15.97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13.49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170.1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1.67</v>
      </c>
      <c r="G61" s="198">
        <v>1.67</v>
      </c>
      <c r="H61" s="198">
        <v>0</v>
      </c>
      <c r="I61" s="198">
        <v>0</v>
      </c>
      <c r="J61" s="198">
        <v>0</v>
      </c>
      <c r="K61" s="198">
        <v>0.33</v>
      </c>
      <c r="L61" s="198">
        <v>20.48</v>
      </c>
      <c r="M61" s="198">
        <v>0.98</v>
      </c>
      <c r="N61" s="198">
        <v>1.29</v>
      </c>
      <c r="O61" s="198">
        <v>0</v>
      </c>
      <c r="P61" s="198">
        <v>1.37</v>
      </c>
      <c r="Q61" s="198">
        <v>0.22</v>
      </c>
      <c r="R61" s="198">
        <v>0.46</v>
      </c>
      <c r="S61" s="198">
        <v>0.28999999999999998</v>
      </c>
      <c r="T61" s="198">
        <v>0</v>
      </c>
      <c r="U61" s="198">
        <v>3.79</v>
      </c>
      <c r="V61" s="198">
        <v>0.92</v>
      </c>
      <c r="W61" s="198">
        <v>0.38</v>
      </c>
      <c r="X61" s="198">
        <v>1.6</v>
      </c>
      <c r="Y61" s="198">
        <v>0</v>
      </c>
      <c r="Z61" s="198">
        <v>2.75</v>
      </c>
      <c r="AA61" s="198">
        <v>0.76</v>
      </c>
      <c r="AB61" s="198">
        <v>0</v>
      </c>
      <c r="AC61" s="198">
        <v>-20.28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8.0399999999999991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170.1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1.67</v>
      </c>
      <c r="G62" s="198">
        <v>1.67</v>
      </c>
      <c r="H62" s="198">
        <v>0</v>
      </c>
      <c r="I62" s="198">
        <v>0</v>
      </c>
      <c r="J62" s="198">
        <v>0</v>
      </c>
      <c r="K62" s="198">
        <v>0.33</v>
      </c>
      <c r="L62" s="198">
        <v>20.48</v>
      </c>
      <c r="M62" s="198">
        <v>0.98</v>
      </c>
      <c r="N62" s="198">
        <v>1.29</v>
      </c>
      <c r="O62" s="198">
        <v>0</v>
      </c>
      <c r="P62" s="198">
        <v>1.37</v>
      </c>
      <c r="Q62" s="198">
        <v>0.22</v>
      </c>
      <c r="R62" s="198">
        <v>0.46</v>
      </c>
      <c r="S62" s="198">
        <v>0.28999999999999998</v>
      </c>
      <c r="T62" s="198">
        <v>0</v>
      </c>
      <c r="U62" s="198">
        <v>3.79</v>
      </c>
      <c r="V62" s="198">
        <v>0.92</v>
      </c>
      <c r="W62" s="198">
        <v>0.38</v>
      </c>
      <c r="X62" s="198">
        <v>1.6</v>
      </c>
      <c r="Y62" s="198">
        <v>0</v>
      </c>
      <c r="Z62" s="198">
        <v>2.75</v>
      </c>
      <c r="AA62" s="198">
        <v>0.76</v>
      </c>
      <c r="AB62" s="198">
        <v>0</v>
      </c>
      <c r="AC62" s="198">
        <v>1.41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7.59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170.1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1.67</v>
      </c>
      <c r="G63" s="198">
        <v>1.67</v>
      </c>
      <c r="H63" s="198">
        <v>0</v>
      </c>
      <c r="I63" s="198">
        <v>0</v>
      </c>
      <c r="J63" s="198">
        <v>0</v>
      </c>
      <c r="K63" s="198">
        <v>0.33</v>
      </c>
      <c r="L63" s="198">
        <v>20.48</v>
      </c>
      <c r="M63" s="198">
        <v>0.98</v>
      </c>
      <c r="N63" s="198">
        <v>1.29</v>
      </c>
      <c r="O63" s="198">
        <v>0</v>
      </c>
      <c r="P63" s="198">
        <v>1.37</v>
      </c>
      <c r="Q63" s="198">
        <v>0.22</v>
      </c>
      <c r="R63" s="198">
        <v>0.46</v>
      </c>
      <c r="S63" s="198">
        <v>0.28999999999999998</v>
      </c>
      <c r="T63" s="198">
        <v>0</v>
      </c>
      <c r="U63" s="198">
        <v>3.79</v>
      </c>
      <c r="V63" s="198">
        <v>0.92</v>
      </c>
      <c r="W63" s="198">
        <v>0.38</v>
      </c>
      <c r="X63" s="198">
        <v>1.6</v>
      </c>
      <c r="Y63" s="198">
        <v>0</v>
      </c>
      <c r="Z63" s="198">
        <v>2.75</v>
      </c>
      <c r="AA63" s="198">
        <v>0.76</v>
      </c>
      <c r="AB63" s="198">
        <v>0</v>
      </c>
      <c r="AC63" s="198">
        <v>1.41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7.59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168.82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1.67</v>
      </c>
      <c r="G64" s="198">
        <v>1.67</v>
      </c>
      <c r="H64" s="198">
        <v>0</v>
      </c>
      <c r="I64" s="198">
        <v>0</v>
      </c>
      <c r="J64" s="198">
        <v>0</v>
      </c>
      <c r="K64" s="198">
        <v>0.33</v>
      </c>
      <c r="L64" s="198">
        <v>20.48</v>
      </c>
      <c r="M64" s="198">
        <v>0.98</v>
      </c>
      <c r="N64" s="198">
        <v>1.29</v>
      </c>
      <c r="O64" s="198">
        <v>0</v>
      </c>
      <c r="P64" s="198">
        <v>1.37</v>
      </c>
      <c r="Q64" s="198">
        <v>0.22</v>
      </c>
      <c r="R64" s="198">
        <v>0.46</v>
      </c>
      <c r="S64" s="198">
        <v>0.28999999999999998</v>
      </c>
      <c r="T64" s="198">
        <v>0</v>
      </c>
      <c r="U64" s="198">
        <v>3.79</v>
      </c>
      <c r="V64" s="198">
        <v>0.92</v>
      </c>
      <c r="W64" s="198">
        <v>0.38</v>
      </c>
      <c r="X64" s="198">
        <v>1.6</v>
      </c>
      <c r="Y64" s="198">
        <v>0</v>
      </c>
      <c r="Z64" s="198">
        <v>2.75</v>
      </c>
      <c r="AA64" s="198">
        <v>0.76</v>
      </c>
      <c r="AB64" s="198">
        <v>0</v>
      </c>
      <c r="AC64" s="198">
        <v>1.41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7.59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168.82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1.67</v>
      </c>
      <c r="G65" s="198">
        <v>1.67</v>
      </c>
      <c r="H65" s="198">
        <v>0</v>
      </c>
      <c r="I65" s="198">
        <v>0</v>
      </c>
      <c r="J65" s="198">
        <v>0</v>
      </c>
      <c r="K65" s="198">
        <v>9.41</v>
      </c>
      <c r="L65" s="198">
        <v>20.48</v>
      </c>
      <c r="M65" s="198">
        <v>1</v>
      </c>
      <c r="N65" s="198">
        <v>1.29</v>
      </c>
      <c r="O65" s="198">
        <v>0</v>
      </c>
      <c r="P65" s="198">
        <v>1.37</v>
      </c>
      <c r="Q65" s="198">
        <v>0.22</v>
      </c>
      <c r="R65" s="198">
        <v>0.46</v>
      </c>
      <c r="S65" s="198">
        <v>0.28999999999999998</v>
      </c>
      <c r="T65" s="198">
        <v>0</v>
      </c>
      <c r="U65" s="198">
        <v>3.79</v>
      </c>
      <c r="V65" s="198">
        <v>0.92</v>
      </c>
      <c r="W65" s="198">
        <v>0.38</v>
      </c>
      <c r="X65" s="198">
        <v>1.6</v>
      </c>
      <c r="Y65" s="198">
        <v>0</v>
      </c>
      <c r="Z65" s="198">
        <v>2.75</v>
      </c>
      <c r="AA65" s="198">
        <v>0.76</v>
      </c>
      <c r="AB65" s="198">
        <v>0</v>
      </c>
      <c r="AC65" s="198">
        <v>1.41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7.59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168.82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1.67</v>
      </c>
      <c r="G66" s="198">
        <v>1.67</v>
      </c>
      <c r="H66" s="198">
        <v>0</v>
      </c>
      <c r="I66" s="198">
        <v>0</v>
      </c>
      <c r="J66" s="198">
        <v>0</v>
      </c>
      <c r="K66" s="198">
        <v>9.41</v>
      </c>
      <c r="L66" s="198">
        <v>20.48</v>
      </c>
      <c r="M66" s="198">
        <v>1</v>
      </c>
      <c r="N66" s="198">
        <v>1.29</v>
      </c>
      <c r="O66" s="198">
        <v>0</v>
      </c>
      <c r="P66" s="198">
        <v>1.37</v>
      </c>
      <c r="Q66" s="198">
        <v>0.22</v>
      </c>
      <c r="R66" s="198">
        <v>0.46</v>
      </c>
      <c r="S66" s="198">
        <v>0.28999999999999998</v>
      </c>
      <c r="T66" s="198">
        <v>0</v>
      </c>
      <c r="U66" s="198">
        <v>3.79</v>
      </c>
      <c r="V66" s="198">
        <v>0.92</v>
      </c>
      <c r="W66" s="198">
        <v>0.38</v>
      </c>
      <c r="X66" s="198">
        <v>1.6</v>
      </c>
      <c r="Y66" s="198">
        <v>0</v>
      </c>
      <c r="Z66" s="198">
        <v>2.75</v>
      </c>
      <c r="AA66" s="198">
        <v>0.76</v>
      </c>
      <c r="AB66" s="198">
        <v>0</v>
      </c>
      <c r="AC66" s="198">
        <v>1.41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7.59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168.82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2.67</v>
      </c>
      <c r="H67" s="198">
        <v>0</v>
      </c>
      <c r="I67" s="198">
        <v>0</v>
      </c>
      <c r="J67" s="198">
        <v>0</v>
      </c>
      <c r="K67" s="198">
        <v>9.41</v>
      </c>
      <c r="L67" s="198">
        <v>20.48</v>
      </c>
      <c r="M67" s="198">
        <v>1</v>
      </c>
      <c r="N67" s="198">
        <v>1.29</v>
      </c>
      <c r="O67" s="198">
        <v>0</v>
      </c>
      <c r="P67" s="198">
        <v>1.37</v>
      </c>
      <c r="Q67" s="198">
        <v>0.22</v>
      </c>
      <c r="R67" s="198">
        <v>0.46</v>
      </c>
      <c r="S67" s="198">
        <v>0.28999999999999998</v>
      </c>
      <c r="T67" s="198">
        <v>0</v>
      </c>
      <c r="U67" s="198">
        <v>3.79</v>
      </c>
      <c r="V67" s="198">
        <v>0.92</v>
      </c>
      <c r="W67" s="198">
        <v>0.38</v>
      </c>
      <c r="X67" s="198">
        <v>1.6</v>
      </c>
      <c r="Y67" s="198">
        <v>0</v>
      </c>
      <c r="Z67" s="198">
        <v>2.75</v>
      </c>
      <c r="AA67" s="198">
        <v>0.76</v>
      </c>
      <c r="AB67" s="198">
        <v>0</v>
      </c>
      <c r="AC67" s="198">
        <v>8.5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8.0399999999999991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170.1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2.67</v>
      </c>
      <c r="H68" s="198">
        <v>0</v>
      </c>
      <c r="I68" s="198">
        <v>0</v>
      </c>
      <c r="J68" s="198">
        <v>0</v>
      </c>
      <c r="K68" s="198">
        <v>9.41</v>
      </c>
      <c r="L68" s="198">
        <v>20.48</v>
      </c>
      <c r="M68" s="198">
        <v>1</v>
      </c>
      <c r="N68" s="198">
        <v>1.29</v>
      </c>
      <c r="O68" s="198">
        <v>0</v>
      </c>
      <c r="P68" s="198">
        <v>1.37</v>
      </c>
      <c r="Q68" s="198">
        <v>0.22</v>
      </c>
      <c r="R68" s="198">
        <v>0.46</v>
      </c>
      <c r="S68" s="198">
        <v>0.28999999999999998</v>
      </c>
      <c r="T68" s="198">
        <v>0</v>
      </c>
      <c r="U68" s="198">
        <v>3.79</v>
      </c>
      <c r="V68" s="198">
        <v>0.92</v>
      </c>
      <c r="W68" s="198">
        <v>0.38</v>
      </c>
      <c r="X68" s="198">
        <v>1.6</v>
      </c>
      <c r="Y68" s="198">
        <v>0</v>
      </c>
      <c r="Z68" s="198">
        <v>2.75</v>
      </c>
      <c r="AA68" s="198">
        <v>0.76</v>
      </c>
      <c r="AB68" s="198">
        <v>0</v>
      </c>
      <c r="AC68" s="198">
        <v>8.5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7.59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168.82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2.67</v>
      </c>
      <c r="H69" s="198">
        <v>0</v>
      </c>
      <c r="I69" s="198">
        <v>0</v>
      </c>
      <c r="J69" s="198">
        <v>0</v>
      </c>
      <c r="K69" s="198">
        <v>9.41</v>
      </c>
      <c r="L69" s="198">
        <v>20.48</v>
      </c>
      <c r="M69" s="198">
        <v>1</v>
      </c>
      <c r="N69" s="198">
        <v>1.29</v>
      </c>
      <c r="O69" s="198">
        <v>0</v>
      </c>
      <c r="P69" s="198">
        <v>1.37</v>
      </c>
      <c r="Q69" s="198">
        <v>0.22</v>
      </c>
      <c r="R69" s="198">
        <v>0.46</v>
      </c>
      <c r="S69" s="198">
        <v>0.28999999999999998</v>
      </c>
      <c r="T69" s="198">
        <v>0</v>
      </c>
      <c r="U69" s="198">
        <v>3.79</v>
      </c>
      <c r="V69" s="198">
        <v>0.92</v>
      </c>
      <c r="W69" s="198">
        <v>0.38</v>
      </c>
      <c r="X69" s="198">
        <v>1.6</v>
      </c>
      <c r="Y69" s="198">
        <v>0</v>
      </c>
      <c r="Z69" s="198">
        <v>2.75</v>
      </c>
      <c r="AA69" s="198">
        <v>0.76</v>
      </c>
      <c r="AB69" s="198">
        <v>0</v>
      </c>
      <c r="AC69" s="198">
        <v>8.5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7.59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168.82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2.67</v>
      </c>
      <c r="H70" s="198">
        <v>0</v>
      </c>
      <c r="I70" s="198">
        <v>0</v>
      </c>
      <c r="J70" s="198">
        <v>0</v>
      </c>
      <c r="K70" s="198">
        <v>9.41</v>
      </c>
      <c r="L70" s="198">
        <v>20.48</v>
      </c>
      <c r="M70" s="198">
        <v>1</v>
      </c>
      <c r="N70" s="198">
        <v>1.29</v>
      </c>
      <c r="O70" s="198">
        <v>0</v>
      </c>
      <c r="P70" s="198">
        <v>1.37</v>
      </c>
      <c r="Q70" s="198">
        <v>0.22</v>
      </c>
      <c r="R70" s="198">
        <v>0.46</v>
      </c>
      <c r="S70" s="198">
        <v>0.28999999999999998</v>
      </c>
      <c r="T70" s="198">
        <v>0</v>
      </c>
      <c r="U70" s="198">
        <v>3.79</v>
      </c>
      <c r="V70" s="198">
        <v>0.92</v>
      </c>
      <c r="W70" s="198">
        <v>0.38</v>
      </c>
      <c r="X70" s="198">
        <v>1.6</v>
      </c>
      <c r="Y70" s="198">
        <v>0</v>
      </c>
      <c r="Z70" s="198">
        <v>2.75</v>
      </c>
      <c r="AA70" s="198">
        <v>0.76</v>
      </c>
      <c r="AB70" s="198">
        <v>0</v>
      </c>
      <c r="AC70" s="198">
        <v>8.5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7.59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168.82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2.67</v>
      </c>
      <c r="H71" s="198">
        <v>0</v>
      </c>
      <c r="I71" s="198">
        <v>0</v>
      </c>
      <c r="J71" s="198">
        <v>0</v>
      </c>
      <c r="K71" s="198">
        <v>9.41</v>
      </c>
      <c r="L71" s="198">
        <v>20.48</v>
      </c>
      <c r="M71" s="198">
        <v>1</v>
      </c>
      <c r="N71" s="198">
        <v>1.29</v>
      </c>
      <c r="O71" s="198">
        <v>0</v>
      </c>
      <c r="P71" s="198">
        <v>1.37</v>
      </c>
      <c r="Q71" s="198">
        <v>0.22</v>
      </c>
      <c r="R71" s="198">
        <v>0.46</v>
      </c>
      <c r="S71" s="198">
        <v>0.28999999999999998</v>
      </c>
      <c r="T71" s="198">
        <v>0</v>
      </c>
      <c r="U71" s="198">
        <v>3.79</v>
      </c>
      <c r="V71" s="198">
        <v>0.92</v>
      </c>
      <c r="W71" s="198">
        <v>0.38</v>
      </c>
      <c r="X71" s="198">
        <v>1.6</v>
      </c>
      <c r="Y71" s="198">
        <v>0</v>
      </c>
      <c r="Z71" s="198">
        <v>2.75</v>
      </c>
      <c r="AA71" s="198">
        <v>0.76</v>
      </c>
      <c r="AB71" s="198">
        <v>0</v>
      </c>
      <c r="AC71" s="198">
        <v>14.1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7.59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168.82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2.67</v>
      </c>
      <c r="H72" s="198">
        <v>0</v>
      </c>
      <c r="I72" s="198">
        <v>0</v>
      </c>
      <c r="J72" s="198">
        <v>0</v>
      </c>
      <c r="K72" s="198">
        <v>9.41</v>
      </c>
      <c r="L72" s="198">
        <v>20.48</v>
      </c>
      <c r="M72" s="198">
        <v>1</v>
      </c>
      <c r="N72" s="198">
        <v>1.29</v>
      </c>
      <c r="O72" s="198">
        <v>0</v>
      </c>
      <c r="P72" s="198">
        <v>1.37</v>
      </c>
      <c r="Q72" s="198">
        <v>0.22</v>
      </c>
      <c r="R72" s="198">
        <v>0.46</v>
      </c>
      <c r="S72" s="198">
        <v>0.28999999999999998</v>
      </c>
      <c r="T72" s="198">
        <v>0</v>
      </c>
      <c r="U72" s="198">
        <v>3.79</v>
      </c>
      <c r="V72" s="198">
        <v>0.92</v>
      </c>
      <c r="W72" s="198">
        <v>0.38</v>
      </c>
      <c r="X72" s="198">
        <v>1.6</v>
      </c>
      <c r="Y72" s="198">
        <v>0</v>
      </c>
      <c r="Z72" s="198">
        <v>2.75</v>
      </c>
      <c r="AA72" s="198">
        <v>0.76</v>
      </c>
      <c r="AB72" s="198">
        <v>0</v>
      </c>
      <c r="AC72" s="198">
        <v>14.1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7.59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168.82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2.67</v>
      </c>
      <c r="H73" s="198">
        <v>0</v>
      </c>
      <c r="I73" s="198">
        <v>0</v>
      </c>
      <c r="J73" s="198">
        <v>0</v>
      </c>
      <c r="K73" s="198">
        <v>9.41</v>
      </c>
      <c r="L73" s="198">
        <v>20.48</v>
      </c>
      <c r="M73" s="198">
        <v>1</v>
      </c>
      <c r="N73" s="198">
        <v>1.29</v>
      </c>
      <c r="O73" s="198">
        <v>0</v>
      </c>
      <c r="P73" s="198">
        <v>1.37</v>
      </c>
      <c r="Q73" s="198">
        <v>0.22</v>
      </c>
      <c r="R73" s="198">
        <v>0.46</v>
      </c>
      <c r="S73" s="198">
        <v>0.28999999999999998</v>
      </c>
      <c r="T73" s="198">
        <v>0</v>
      </c>
      <c r="U73" s="198">
        <v>3.79</v>
      </c>
      <c r="V73" s="198">
        <v>0.92</v>
      </c>
      <c r="W73" s="198">
        <v>0.38</v>
      </c>
      <c r="X73" s="198">
        <v>1.6</v>
      </c>
      <c r="Y73" s="198">
        <v>0</v>
      </c>
      <c r="Z73" s="198">
        <v>2.75</v>
      </c>
      <c r="AA73" s="198">
        <v>0.76</v>
      </c>
      <c r="AB73" s="198">
        <v>0</v>
      </c>
      <c r="AC73" s="198">
        <v>14.1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7.59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170.1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2.67</v>
      </c>
      <c r="H74" s="198">
        <v>0</v>
      </c>
      <c r="I74" s="198">
        <v>0</v>
      </c>
      <c r="J74" s="198">
        <v>0</v>
      </c>
      <c r="K74" s="198">
        <v>9.41</v>
      </c>
      <c r="L74" s="198">
        <v>20.48</v>
      </c>
      <c r="M74" s="198">
        <v>1</v>
      </c>
      <c r="N74" s="198">
        <v>1.29</v>
      </c>
      <c r="O74" s="198">
        <v>0</v>
      </c>
      <c r="P74" s="198">
        <v>1.37</v>
      </c>
      <c r="Q74" s="198">
        <v>0.22</v>
      </c>
      <c r="R74" s="198">
        <v>0.46</v>
      </c>
      <c r="S74" s="198">
        <v>0.28999999999999998</v>
      </c>
      <c r="T74" s="198">
        <v>0</v>
      </c>
      <c r="U74" s="198">
        <v>3.79</v>
      </c>
      <c r="V74" s="198">
        <v>0.92</v>
      </c>
      <c r="W74" s="198">
        <v>0.38</v>
      </c>
      <c r="X74" s="198">
        <v>1.6</v>
      </c>
      <c r="Y74" s="198">
        <v>0</v>
      </c>
      <c r="Z74" s="198">
        <v>2.75</v>
      </c>
      <c r="AA74" s="198">
        <v>0.76</v>
      </c>
      <c r="AB74" s="198">
        <v>0</v>
      </c>
      <c r="AC74" s="198">
        <v>14.1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7.59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170.1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2.67</v>
      </c>
      <c r="H75" s="198">
        <v>0</v>
      </c>
      <c r="I75" s="198">
        <v>0</v>
      </c>
      <c r="J75" s="198">
        <v>0</v>
      </c>
      <c r="K75" s="198">
        <v>9.41</v>
      </c>
      <c r="L75" s="198">
        <v>20.48</v>
      </c>
      <c r="M75" s="198">
        <v>1</v>
      </c>
      <c r="N75" s="198">
        <v>1.29</v>
      </c>
      <c r="O75" s="198">
        <v>0</v>
      </c>
      <c r="P75" s="198">
        <v>1.37</v>
      </c>
      <c r="Q75" s="198">
        <v>0.22</v>
      </c>
      <c r="R75" s="198">
        <v>0.46</v>
      </c>
      <c r="S75" s="198">
        <v>0.28999999999999998</v>
      </c>
      <c r="T75" s="198">
        <v>0</v>
      </c>
      <c r="U75" s="198">
        <v>3.79</v>
      </c>
      <c r="V75" s="198">
        <v>0.92</v>
      </c>
      <c r="W75" s="198">
        <v>0.38</v>
      </c>
      <c r="X75" s="198">
        <v>1.6</v>
      </c>
      <c r="Y75" s="198">
        <v>0</v>
      </c>
      <c r="Z75" s="198">
        <v>2.75</v>
      </c>
      <c r="AA75" s="198">
        <v>0.76</v>
      </c>
      <c r="AB75" s="198">
        <v>0</v>
      </c>
      <c r="AC75" s="198">
        <v>14.1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7.59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178.8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2.67</v>
      </c>
      <c r="H76" s="198">
        <v>0</v>
      </c>
      <c r="I76" s="198">
        <v>0</v>
      </c>
      <c r="J76" s="198">
        <v>0</v>
      </c>
      <c r="K76" s="198">
        <v>9.41</v>
      </c>
      <c r="L76" s="198">
        <v>20.48</v>
      </c>
      <c r="M76" s="198">
        <v>1</v>
      </c>
      <c r="N76" s="198">
        <v>1.29</v>
      </c>
      <c r="O76" s="198">
        <v>0</v>
      </c>
      <c r="P76" s="198">
        <v>1.37</v>
      </c>
      <c r="Q76" s="198">
        <v>0.22</v>
      </c>
      <c r="R76" s="198">
        <v>0.46</v>
      </c>
      <c r="S76" s="198">
        <v>0.28999999999999998</v>
      </c>
      <c r="T76" s="198">
        <v>0</v>
      </c>
      <c r="U76" s="198">
        <v>3.79</v>
      </c>
      <c r="V76" s="198">
        <v>0.92</v>
      </c>
      <c r="W76" s="198">
        <v>0.38</v>
      </c>
      <c r="X76" s="198">
        <v>1.6</v>
      </c>
      <c r="Y76" s="198">
        <v>0</v>
      </c>
      <c r="Z76" s="198">
        <v>2.75</v>
      </c>
      <c r="AA76" s="198">
        <v>0.76</v>
      </c>
      <c r="AB76" s="198">
        <v>0</v>
      </c>
      <c r="AC76" s="198">
        <v>14.1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7.59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178.8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2.67</v>
      </c>
      <c r="H77" s="198">
        <v>0</v>
      </c>
      <c r="I77" s="198">
        <v>0</v>
      </c>
      <c r="J77" s="198">
        <v>0</v>
      </c>
      <c r="K77" s="198">
        <v>9.41</v>
      </c>
      <c r="L77" s="198">
        <v>20.48</v>
      </c>
      <c r="M77" s="198">
        <v>1</v>
      </c>
      <c r="N77" s="198">
        <v>1.29</v>
      </c>
      <c r="O77" s="198">
        <v>0</v>
      </c>
      <c r="P77" s="198">
        <v>1.37</v>
      </c>
      <c r="Q77" s="198">
        <v>0.22</v>
      </c>
      <c r="R77" s="198">
        <v>0.46</v>
      </c>
      <c r="S77" s="198">
        <v>0.28999999999999998</v>
      </c>
      <c r="T77" s="198">
        <v>0</v>
      </c>
      <c r="U77" s="198">
        <v>3.79</v>
      </c>
      <c r="V77" s="198">
        <v>0.92</v>
      </c>
      <c r="W77" s="198">
        <v>0.38</v>
      </c>
      <c r="X77" s="198">
        <v>1.6</v>
      </c>
      <c r="Y77" s="198">
        <v>0</v>
      </c>
      <c r="Z77" s="198">
        <v>2.75</v>
      </c>
      <c r="AA77" s="198">
        <v>0.76</v>
      </c>
      <c r="AB77" s="198">
        <v>0</v>
      </c>
      <c r="AC77" s="198">
        <v>13.83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7.59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178.8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2.67</v>
      </c>
      <c r="H78" s="198">
        <v>0</v>
      </c>
      <c r="I78" s="198">
        <v>0</v>
      </c>
      <c r="J78" s="198">
        <v>0</v>
      </c>
      <c r="K78" s="198">
        <v>9.41</v>
      </c>
      <c r="L78" s="198">
        <v>20.48</v>
      </c>
      <c r="M78" s="198">
        <v>1</v>
      </c>
      <c r="N78" s="198">
        <v>1.29</v>
      </c>
      <c r="O78" s="198">
        <v>0</v>
      </c>
      <c r="P78" s="198">
        <v>1.37</v>
      </c>
      <c r="Q78" s="198">
        <v>0.22</v>
      </c>
      <c r="R78" s="198">
        <v>0.46</v>
      </c>
      <c r="S78" s="198">
        <v>0.28999999999999998</v>
      </c>
      <c r="T78" s="198">
        <v>0</v>
      </c>
      <c r="U78" s="198">
        <v>3.79</v>
      </c>
      <c r="V78" s="198">
        <v>0.92</v>
      </c>
      <c r="W78" s="198">
        <v>0.38</v>
      </c>
      <c r="X78" s="198">
        <v>1.6</v>
      </c>
      <c r="Y78" s="198">
        <v>0</v>
      </c>
      <c r="Z78" s="198">
        <v>2.75</v>
      </c>
      <c r="AA78" s="198">
        <v>0.76</v>
      </c>
      <c r="AB78" s="198">
        <v>0</v>
      </c>
      <c r="AC78" s="198">
        <v>13.83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7.59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178.8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2.67</v>
      </c>
      <c r="H79" s="198">
        <v>0</v>
      </c>
      <c r="I79" s="198">
        <v>0</v>
      </c>
      <c r="J79" s="198">
        <v>0</v>
      </c>
      <c r="K79" s="198">
        <v>9.41</v>
      </c>
      <c r="L79" s="198">
        <v>20.48</v>
      </c>
      <c r="M79" s="198">
        <v>1</v>
      </c>
      <c r="N79" s="198">
        <v>1.29</v>
      </c>
      <c r="O79" s="198">
        <v>0</v>
      </c>
      <c r="P79" s="198">
        <v>1.37</v>
      </c>
      <c r="Q79" s="198">
        <v>0.22</v>
      </c>
      <c r="R79" s="198">
        <v>0.46</v>
      </c>
      <c r="S79" s="198">
        <v>0.28999999999999998</v>
      </c>
      <c r="T79" s="198">
        <v>0</v>
      </c>
      <c r="U79" s="198">
        <v>3.79</v>
      </c>
      <c r="V79" s="198">
        <v>0.92</v>
      </c>
      <c r="W79" s="198">
        <v>0.38</v>
      </c>
      <c r="X79" s="198">
        <v>1.6</v>
      </c>
      <c r="Y79" s="198">
        <v>0</v>
      </c>
      <c r="Z79" s="198">
        <v>2.75</v>
      </c>
      <c r="AA79" s="198">
        <v>0.76</v>
      </c>
      <c r="AB79" s="198">
        <v>0</v>
      </c>
      <c r="AC79" s="198">
        <v>13.83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7.59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178.8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2.67</v>
      </c>
      <c r="H80" s="198">
        <v>0</v>
      </c>
      <c r="I80" s="198">
        <v>0</v>
      </c>
      <c r="J80" s="198">
        <v>0</v>
      </c>
      <c r="K80" s="198">
        <v>9.41</v>
      </c>
      <c r="L80" s="198">
        <v>20.48</v>
      </c>
      <c r="M80" s="198">
        <v>1</v>
      </c>
      <c r="N80" s="198">
        <v>1.29</v>
      </c>
      <c r="O80" s="198">
        <v>0</v>
      </c>
      <c r="P80" s="198">
        <v>1.37</v>
      </c>
      <c r="Q80" s="198">
        <v>0.22</v>
      </c>
      <c r="R80" s="198">
        <v>0.46</v>
      </c>
      <c r="S80" s="198">
        <v>0.28999999999999998</v>
      </c>
      <c r="T80" s="198">
        <v>0</v>
      </c>
      <c r="U80" s="198">
        <v>3.79</v>
      </c>
      <c r="V80" s="198">
        <v>0.92</v>
      </c>
      <c r="W80" s="198">
        <v>0.38</v>
      </c>
      <c r="X80" s="198">
        <v>1.6</v>
      </c>
      <c r="Y80" s="198">
        <v>0</v>
      </c>
      <c r="Z80" s="198">
        <v>2.75</v>
      </c>
      <c r="AA80" s="198">
        <v>0.76</v>
      </c>
      <c r="AB80" s="198">
        <v>0</v>
      </c>
      <c r="AC80" s="198">
        <v>13.83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7.59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178.8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2.67</v>
      </c>
      <c r="H81" s="198">
        <v>0</v>
      </c>
      <c r="I81" s="198">
        <v>0</v>
      </c>
      <c r="J81" s="198">
        <v>0</v>
      </c>
      <c r="K81" s="198">
        <v>0.33</v>
      </c>
      <c r="L81" s="198">
        <v>20.48</v>
      </c>
      <c r="M81" s="198">
        <v>1</v>
      </c>
      <c r="N81" s="198">
        <v>1.29</v>
      </c>
      <c r="O81" s="198">
        <v>0</v>
      </c>
      <c r="P81" s="198">
        <v>1.37</v>
      </c>
      <c r="Q81" s="198">
        <v>0.22</v>
      </c>
      <c r="R81" s="198">
        <v>0.46</v>
      </c>
      <c r="S81" s="198">
        <v>0.28999999999999998</v>
      </c>
      <c r="T81" s="198">
        <v>0</v>
      </c>
      <c r="U81" s="198">
        <v>3.79</v>
      </c>
      <c r="V81" s="198">
        <v>0.92</v>
      </c>
      <c r="W81" s="198">
        <v>0.38</v>
      </c>
      <c r="X81" s="198">
        <v>1.6</v>
      </c>
      <c r="Y81" s="198">
        <v>0</v>
      </c>
      <c r="Z81" s="198">
        <v>2.75</v>
      </c>
      <c r="AA81" s="198">
        <v>0.76</v>
      </c>
      <c r="AB81" s="198">
        <v>0</v>
      </c>
      <c r="AC81" s="198">
        <v>13.83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7.59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178.8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2.67</v>
      </c>
      <c r="H82" s="198">
        <v>0</v>
      </c>
      <c r="I82" s="198">
        <v>0</v>
      </c>
      <c r="J82" s="198">
        <v>0</v>
      </c>
      <c r="K82" s="198">
        <v>0.33</v>
      </c>
      <c r="L82" s="198">
        <v>20.48</v>
      </c>
      <c r="M82" s="198">
        <v>1</v>
      </c>
      <c r="N82" s="198">
        <v>1.29</v>
      </c>
      <c r="O82" s="198">
        <v>0</v>
      </c>
      <c r="P82" s="198">
        <v>1.37</v>
      </c>
      <c r="Q82" s="198">
        <v>0.22</v>
      </c>
      <c r="R82" s="198">
        <v>0.46</v>
      </c>
      <c r="S82" s="198">
        <v>0.28999999999999998</v>
      </c>
      <c r="T82" s="198">
        <v>0</v>
      </c>
      <c r="U82" s="198">
        <v>3.79</v>
      </c>
      <c r="V82" s="198">
        <v>0.92</v>
      </c>
      <c r="W82" s="198">
        <v>0.38</v>
      </c>
      <c r="X82" s="198">
        <v>1.6</v>
      </c>
      <c r="Y82" s="198">
        <v>0</v>
      </c>
      <c r="Z82" s="198">
        <v>2.75</v>
      </c>
      <c r="AA82" s="198">
        <v>0.76</v>
      </c>
      <c r="AB82" s="198">
        <v>0</v>
      </c>
      <c r="AC82" s="198">
        <v>13.83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7.59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178.8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2.67</v>
      </c>
      <c r="H83" s="198">
        <v>0</v>
      </c>
      <c r="I83" s="198">
        <v>0</v>
      </c>
      <c r="J83" s="198">
        <v>0</v>
      </c>
      <c r="K83" s="198">
        <v>0.33</v>
      </c>
      <c r="L83" s="198">
        <v>20.48</v>
      </c>
      <c r="M83" s="198">
        <v>1</v>
      </c>
      <c r="N83" s="198">
        <v>1.29</v>
      </c>
      <c r="O83" s="198">
        <v>0</v>
      </c>
      <c r="P83" s="198">
        <v>1.37</v>
      </c>
      <c r="Q83" s="198">
        <v>0.22</v>
      </c>
      <c r="R83" s="198">
        <v>0.46</v>
      </c>
      <c r="S83" s="198">
        <v>0.28999999999999998</v>
      </c>
      <c r="T83" s="198">
        <v>0</v>
      </c>
      <c r="U83" s="198">
        <v>3.79</v>
      </c>
      <c r="V83" s="198">
        <v>0.92</v>
      </c>
      <c r="W83" s="198">
        <v>0.38</v>
      </c>
      <c r="X83" s="198">
        <v>1.6</v>
      </c>
      <c r="Y83" s="198">
        <v>0</v>
      </c>
      <c r="Z83" s="198">
        <v>2.75</v>
      </c>
      <c r="AA83" s="198">
        <v>0.76</v>
      </c>
      <c r="AB83" s="198">
        <v>0</v>
      </c>
      <c r="AC83" s="198">
        <v>14.42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7.59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178.8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2.67</v>
      </c>
      <c r="H84" s="198">
        <v>0</v>
      </c>
      <c r="I84" s="198">
        <v>0</v>
      </c>
      <c r="J84" s="198">
        <v>0</v>
      </c>
      <c r="K84" s="198">
        <v>0.33</v>
      </c>
      <c r="L84" s="198">
        <v>20.48</v>
      </c>
      <c r="M84" s="198">
        <v>1</v>
      </c>
      <c r="N84" s="198">
        <v>1.29</v>
      </c>
      <c r="O84" s="198">
        <v>0</v>
      </c>
      <c r="P84" s="198">
        <v>1.37</v>
      </c>
      <c r="Q84" s="198">
        <v>0.22</v>
      </c>
      <c r="R84" s="198">
        <v>0.46</v>
      </c>
      <c r="S84" s="198">
        <v>0.28999999999999998</v>
      </c>
      <c r="T84" s="198">
        <v>0</v>
      </c>
      <c r="U84" s="198">
        <v>3.79</v>
      </c>
      <c r="V84" s="198">
        <v>0.92</v>
      </c>
      <c r="W84" s="198">
        <v>0.38</v>
      </c>
      <c r="X84" s="198">
        <v>1.6</v>
      </c>
      <c r="Y84" s="198">
        <v>0</v>
      </c>
      <c r="Z84" s="198">
        <v>2.75</v>
      </c>
      <c r="AA84" s="198">
        <v>0.76</v>
      </c>
      <c r="AB84" s="198">
        <v>0</v>
      </c>
      <c r="AC84" s="198">
        <v>14.42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7.59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178.8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2.67</v>
      </c>
      <c r="H85" s="198">
        <v>0</v>
      </c>
      <c r="I85" s="198">
        <v>0</v>
      </c>
      <c r="J85" s="198">
        <v>0</v>
      </c>
      <c r="K85" s="198">
        <v>0.33</v>
      </c>
      <c r="L85" s="198">
        <v>20.48</v>
      </c>
      <c r="M85" s="198">
        <v>1</v>
      </c>
      <c r="N85" s="198">
        <v>1.29</v>
      </c>
      <c r="O85" s="198">
        <v>0</v>
      </c>
      <c r="P85" s="198">
        <v>1.37</v>
      </c>
      <c r="Q85" s="198">
        <v>0.22</v>
      </c>
      <c r="R85" s="198">
        <v>0.46</v>
      </c>
      <c r="S85" s="198">
        <v>0.28999999999999998</v>
      </c>
      <c r="T85" s="198">
        <v>0</v>
      </c>
      <c r="U85" s="198">
        <v>3.79</v>
      </c>
      <c r="V85" s="198">
        <v>0.92</v>
      </c>
      <c r="W85" s="198">
        <v>0.38</v>
      </c>
      <c r="X85" s="198">
        <v>1.6</v>
      </c>
      <c r="Y85" s="198">
        <v>0</v>
      </c>
      <c r="Z85" s="198">
        <v>2.75</v>
      </c>
      <c r="AA85" s="198">
        <v>0.76</v>
      </c>
      <c r="AB85" s="198">
        <v>0</v>
      </c>
      <c r="AC85" s="198">
        <v>14.42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7.59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178.8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2.67</v>
      </c>
      <c r="H86" s="198">
        <v>0</v>
      </c>
      <c r="I86" s="198">
        <v>0</v>
      </c>
      <c r="J86" s="198">
        <v>0</v>
      </c>
      <c r="K86" s="198">
        <v>0.33</v>
      </c>
      <c r="L86" s="198">
        <v>20.48</v>
      </c>
      <c r="M86" s="198">
        <v>1</v>
      </c>
      <c r="N86" s="198">
        <v>1.29</v>
      </c>
      <c r="O86" s="198">
        <v>0</v>
      </c>
      <c r="P86" s="198">
        <v>1.37</v>
      </c>
      <c r="Q86" s="198">
        <v>0.22</v>
      </c>
      <c r="R86" s="198">
        <v>0.46</v>
      </c>
      <c r="S86" s="198">
        <v>0.28999999999999998</v>
      </c>
      <c r="T86" s="198">
        <v>0</v>
      </c>
      <c r="U86" s="198">
        <v>3.79</v>
      </c>
      <c r="V86" s="198">
        <v>0.92</v>
      </c>
      <c r="W86" s="198">
        <v>0.38</v>
      </c>
      <c r="X86" s="198">
        <v>1.6</v>
      </c>
      <c r="Y86" s="198">
        <v>0</v>
      </c>
      <c r="Z86" s="198">
        <v>2.75</v>
      </c>
      <c r="AA86" s="198">
        <v>0.76</v>
      </c>
      <c r="AB86" s="198">
        <v>0</v>
      </c>
      <c r="AC86" s="198">
        <v>14.42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7.59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178.8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0.33</v>
      </c>
      <c r="L87" s="198">
        <v>20.48</v>
      </c>
      <c r="M87" s="198">
        <v>1</v>
      </c>
      <c r="N87" s="198">
        <v>1.29</v>
      </c>
      <c r="O87" s="198">
        <v>0</v>
      </c>
      <c r="P87" s="198">
        <v>1.37</v>
      </c>
      <c r="Q87" s="198">
        <v>0.22</v>
      </c>
      <c r="R87" s="198">
        <v>0.46</v>
      </c>
      <c r="S87" s="198">
        <v>0.28999999999999998</v>
      </c>
      <c r="T87" s="198">
        <v>0</v>
      </c>
      <c r="U87" s="198">
        <v>3.79</v>
      </c>
      <c r="V87" s="198">
        <v>0.92</v>
      </c>
      <c r="W87" s="198">
        <v>0.43</v>
      </c>
      <c r="X87" s="198">
        <v>1.6</v>
      </c>
      <c r="Y87" s="198">
        <v>0</v>
      </c>
      <c r="Z87" s="198">
        <v>2.75</v>
      </c>
      <c r="AA87" s="198">
        <v>0.76</v>
      </c>
      <c r="AB87" s="198">
        <v>0</v>
      </c>
      <c r="AC87" s="198">
        <v>14.15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7.59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177.52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0.33</v>
      </c>
      <c r="L88" s="198">
        <v>20.48</v>
      </c>
      <c r="M88" s="198">
        <v>1</v>
      </c>
      <c r="N88" s="198">
        <v>1.29</v>
      </c>
      <c r="O88" s="198">
        <v>0</v>
      </c>
      <c r="P88" s="198">
        <v>1.37</v>
      </c>
      <c r="Q88" s="198">
        <v>0.22</v>
      </c>
      <c r="R88" s="198">
        <v>0.46</v>
      </c>
      <c r="S88" s="198">
        <v>0.28999999999999998</v>
      </c>
      <c r="T88" s="198">
        <v>0</v>
      </c>
      <c r="U88" s="198">
        <v>3.79</v>
      </c>
      <c r="V88" s="198">
        <v>0.92</v>
      </c>
      <c r="W88" s="198">
        <v>0.45</v>
      </c>
      <c r="X88" s="198">
        <v>1.6</v>
      </c>
      <c r="Y88" s="198">
        <v>0</v>
      </c>
      <c r="Z88" s="198">
        <v>2.75</v>
      </c>
      <c r="AA88" s="198">
        <v>0.76</v>
      </c>
      <c r="AB88" s="198">
        <v>0</v>
      </c>
      <c r="AC88" s="198">
        <v>14.15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7.59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177.52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0.33</v>
      </c>
      <c r="L89" s="198">
        <v>20.48</v>
      </c>
      <c r="M89" s="198">
        <v>1</v>
      </c>
      <c r="N89" s="198">
        <v>1.29</v>
      </c>
      <c r="O89" s="198">
        <v>0</v>
      </c>
      <c r="P89" s="198">
        <v>1.37</v>
      </c>
      <c r="Q89" s="198">
        <v>0.22</v>
      </c>
      <c r="R89" s="198">
        <v>0.46</v>
      </c>
      <c r="S89" s="198">
        <v>0.28999999999999998</v>
      </c>
      <c r="T89" s="198">
        <v>0</v>
      </c>
      <c r="U89" s="198">
        <v>3.79</v>
      </c>
      <c r="V89" s="198">
        <v>0.92</v>
      </c>
      <c r="W89" s="198">
        <v>0.45</v>
      </c>
      <c r="X89" s="198">
        <v>1.6</v>
      </c>
      <c r="Y89" s="198">
        <v>0</v>
      </c>
      <c r="Z89" s="198">
        <v>2.75</v>
      </c>
      <c r="AA89" s="198">
        <v>0.76</v>
      </c>
      <c r="AB89" s="198">
        <v>0</v>
      </c>
      <c r="AC89" s="198">
        <v>14.15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7.59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177.52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0.33</v>
      </c>
      <c r="L90" s="198">
        <v>20.48</v>
      </c>
      <c r="M90" s="198">
        <v>1</v>
      </c>
      <c r="N90" s="198">
        <v>1.29</v>
      </c>
      <c r="O90" s="198">
        <v>0</v>
      </c>
      <c r="P90" s="198">
        <v>1.37</v>
      </c>
      <c r="Q90" s="198">
        <v>0.22</v>
      </c>
      <c r="R90" s="198">
        <v>0.46</v>
      </c>
      <c r="S90" s="198">
        <v>0.28999999999999998</v>
      </c>
      <c r="T90" s="198">
        <v>0</v>
      </c>
      <c r="U90" s="198">
        <v>3.79</v>
      </c>
      <c r="V90" s="198">
        <v>0.92</v>
      </c>
      <c r="W90" s="198">
        <v>0.47</v>
      </c>
      <c r="X90" s="198">
        <v>1.6</v>
      </c>
      <c r="Y90" s="198">
        <v>0</v>
      </c>
      <c r="Z90" s="198">
        <v>2.75</v>
      </c>
      <c r="AA90" s="198">
        <v>0.76</v>
      </c>
      <c r="AB90" s="198">
        <v>0</v>
      </c>
      <c r="AC90" s="198">
        <v>14.15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7.59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177.52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2.58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0.33</v>
      </c>
      <c r="L91" s="198">
        <v>20.48</v>
      </c>
      <c r="M91" s="198">
        <v>1</v>
      </c>
      <c r="N91" s="198">
        <v>1.29</v>
      </c>
      <c r="O91" s="198">
        <v>0</v>
      </c>
      <c r="P91" s="198">
        <v>1.37</v>
      </c>
      <c r="Q91" s="198">
        <v>0.22</v>
      </c>
      <c r="R91" s="198">
        <v>0.46</v>
      </c>
      <c r="S91" s="198">
        <v>0.28999999999999998</v>
      </c>
      <c r="T91" s="198">
        <v>0</v>
      </c>
      <c r="U91" s="198">
        <v>3.79</v>
      </c>
      <c r="V91" s="198">
        <v>0.92</v>
      </c>
      <c r="W91" s="198">
        <v>0.47</v>
      </c>
      <c r="X91" s="198">
        <v>1.6</v>
      </c>
      <c r="Y91" s="198">
        <v>0</v>
      </c>
      <c r="Z91" s="198">
        <v>2.75</v>
      </c>
      <c r="AA91" s="198">
        <v>0.76</v>
      </c>
      <c r="AB91" s="198">
        <v>0</v>
      </c>
      <c r="AC91" s="198">
        <v>14.15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7.59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2.58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0.33</v>
      </c>
      <c r="L92" s="198">
        <v>20.48</v>
      </c>
      <c r="M92" s="198">
        <v>1</v>
      </c>
      <c r="N92" s="198">
        <v>1.29</v>
      </c>
      <c r="O92" s="198">
        <v>0</v>
      </c>
      <c r="P92" s="198">
        <v>1.37</v>
      </c>
      <c r="Q92" s="198">
        <v>0.22</v>
      </c>
      <c r="R92" s="198">
        <v>0.46</v>
      </c>
      <c r="S92" s="198">
        <v>0.28999999999999998</v>
      </c>
      <c r="T92" s="198">
        <v>0</v>
      </c>
      <c r="U92" s="198">
        <v>3.79</v>
      </c>
      <c r="V92" s="198">
        <v>0.92</v>
      </c>
      <c r="W92" s="198">
        <v>0.47</v>
      </c>
      <c r="X92" s="198">
        <v>1.6</v>
      </c>
      <c r="Y92" s="198">
        <v>0</v>
      </c>
      <c r="Z92" s="198">
        <v>2.75</v>
      </c>
      <c r="AA92" s="198">
        <v>0.76</v>
      </c>
      <c r="AB92" s="198">
        <v>0</v>
      </c>
      <c r="AC92" s="198">
        <v>14.15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7.59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176.93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2.58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0.33</v>
      </c>
      <c r="L93" s="198">
        <v>20.48</v>
      </c>
      <c r="M93" s="198">
        <v>1</v>
      </c>
      <c r="N93" s="198">
        <v>1.29</v>
      </c>
      <c r="O93" s="198">
        <v>0</v>
      </c>
      <c r="P93" s="198">
        <v>1.37</v>
      </c>
      <c r="Q93" s="198">
        <v>0.22</v>
      </c>
      <c r="R93" s="198">
        <v>0.46</v>
      </c>
      <c r="S93" s="198">
        <v>0.28999999999999998</v>
      </c>
      <c r="T93" s="198">
        <v>0</v>
      </c>
      <c r="U93" s="198">
        <v>3.79</v>
      </c>
      <c r="V93" s="198">
        <v>0.92</v>
      </c>
      <c r="W93" s="198">
        <v>0.47</v>
      </c>
      <c r="X93" s="198">
        <v>1.6</v>
      </c>
      <c r="Y93" s="198">
        <v>0</v>
      </c>
      <c r="Z93" s="198">
        <v>2.75</v>
      </c>
      <c r="AA93" s="198">
        <v>0.76</v>
      </c>
      <c r="AB93" s="198">
        <v>0</v>
      </c>
      <c r="AC93" s="198">
        <v>14.15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7.59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177.19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2.58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0.33</v>
      </c>
      <c r="L94" s="198">
        <v>20.48</v>
      </c>
      <c r="M94" s="198">
        <v>1</v>
      </c>
      <c r="N94" s="198">
        <v>1.29</v>
      </c>
      <c r="O94" s="198">
        <v>0</v>
      </c>
      <c r="P94" s="198">
        <v>1.37</v>
      </c>
      <c r="Q94" s="198">
        <v>0.22</v>
      </c>
      <c r="R94" s="198">
        <v>0.46</v>
      </c>
      <c r="S94" s="198">
        <v>0.28999999999999998</v>
      </c>
      <c r="T94" s="198">
        <v>0</v>
      </c>
      <c r="U94" s="198">
        <v>3.79</v>
      </c>
      <c r="V94" s="198">
        <v>0.92</v>
      </c>
      <c r="W94" s="198">
        <v>0.47</v>
      </c>
      <c r="X94" s="198">
        <v>1.6</v>
      </c>
      <c r="Y94" s="198">
        <v>0</v>
      </c>
      <c r="Z94" s="198">
        <v>2.75</v>
      </c>
      <c r="AA94" s="198">
        <v>0.76</v>
      </c>
      <c r="AB94" s="198">
        <v>0</v>
      </c>
      <c r="AC94" s="198">
        <v>14.15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7.59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177.19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2.58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0.33</v>
      </c>
      <c r="L95" s="198">
        <v>20.48</v>
      </c>
      <c r="M95" s="198">
        <v>1</v>
      </c>
      <c r="N95" s="198">
        <v>1.29</v>
      </c>
      <c r="O95" s="198">
        <v>0</v>
      </c>
      <c r="P95" s="198">
        <v>1.37</v>
      </c>
      <c r="Q95" s="198">
        <v>0.22</v>
      </c>
      <c r="R95" s="198">
        <v>0.46</v>
      </c>
      <c r="S95" s="198">
        <v>0.28999999999999998</v>
      </c>
      <c r="T95" s="198">
        <v>0</v>
      </c>
      <c r="U95" s="198">
        <v>3.79</v>
      </c>
      <c r="V95" s="198">
        <v>0.92</v>
      </c>
      <c r="W95" s="198">
        <v>0.47</v>
      </c>
      <c r="X95" s="198">
        <v>1.6</v>
      </c>
      <c r="Y95" s="198">
        <v>0</v>
      </c>
      <c r="Z95" s="198">
        <v>2.75</v>
      </c>
      <c r="AA95" s="198">
        <v>0.76</v>
      </c>
      <c r="AB95" s="198">
        <v>0</v>
      </c>
      <c r="AC95" s="198">
        <v>14.15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7.59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177.19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2.58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0.33</v>
      </c>
      <c r="L96" s="198">
        <v>20.48</v>
      </c>
      <c r="M96" s="198">
        <v>1</v>
      </c>
      <c r="N96" s="198">
        <v>1.29</v>
      </c>
      <c r="O96" s="198">
        <v>0</v>
      </c>
      <c r="P96" s="198">
        <v>1.37</v>
      </c>
      <c r="Q96" s="198">
        <v>0.22</v>
      </c>
      <c r="R96" s="198">
        <v>0.46</v>
      </c>
      <c r="S96" s="198">
        <v>0.28999999999999998</v>
      </c>
      <c r="T96" s="198">
        <v>0</v>
      </c>
      <c r="U96" s="198">
        <v>3.79</v>
      </c>
      <c r="V96" s="198">
        <v>0.92</v>
      </c>
      <c r="W96" s="198">
        <v>0.47</v>
      </c>
      <c r="X96" s="198">
        <v>1.6</v>
      </c>
      <c r="Y96" s="198">
        <v>0</v>
      </c>
      <c r="Z96" s="198">
        <v>2.75</v>
      </c>
      <c r="AA96" s="198">
        <v>0.76</v>
      </c>
      <c r="AB96" s="198">
        <v>0</v>
      </c>
      <c r="AC96" s="198">
        <v>14.15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7.59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176.93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2.58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0.33</v>
      </c>
      <c r="L97" s="198">
        <v>20.48</v>
      </c>
      <c r="M97" s="198">
        <v>1</v>
      </c>
      <c r="N97" s="198">
        <v>1.29</v>
      </c>
      <c r="O97" s="198">
        <v>0</v>
      </c>
      <c r="P97" s="198">
        <v>1.37</v>
      </c>
      <c r="Q97" s="198">
        <v>0.22</v>
      </c>
      <c r="R97" s="198">
        <v>0.46</v>
      </c>
      <c r="S97" s="198">
        <v>0.28999999999999998</v>
      </c>
      <c r="T97" s="198">
        <v>0</v>
      </c>
      <c r="U97" s="198">
        <v>3.79</v>
      </c>
      <c r="V97" s="198">
        <v>0.92</v>
      </c>
      <c r="W97" s="198">
        <v>0.47</v>
      </c>
      <c r="X97" s="198">
        <v>1.6</v>
      </c>
      <c r="Y97" s="198">
        <v>0</v>
      </c>
      <c r="Z97" s="198">
        <v>2.75</v>
      </c>
      <c r="AA97" s="198">
        <v>0.76</v>
      </c>
      <c r="AB97" s="198">
        <v>0</v>
      </c>
      <c r="AC97" s="198">
        <v>14.15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7.59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178.8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2.58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0.33</v>
      </c>
      <c r="L98" s="198">
        <v>20.48</v>
      </c>
      <c r="M98" s="198">
        <v>1</v>
      </c>
      <c r="N98" s="198">
        <v>1.29</v>
      </c>
      <c r="O98" s="198">
        <v>0</v>
      </c>
      <c r="P98" s="198">
        <v>1.37</v>
      </c>
      <c r="Q98" s="198">
        <v>0.22</v>
      </c>
      <c r="R98" s="198">
        <v>0.46</v>
      </c>
      <c r="S98" s="198">
        <v>0.28999999999999998</v>
      </c>
      <c r="T98" s="198">
        <v>0</v>
      </c>
      <c r="U98" s="198">
        <v>3.79</v>
      </c>
      <c r="V98" s="198">
        <v>0.92</v>
      </c>
      <c r="W98" s="198">
        <v>0.47</v>
      </c>
      <c r="X98" s="198">
        <v>1.6</v>
      </c>
      <c r="Y98" s="198">
        <v>0</v>
      </c>
      <c r="Z98" s="198">
        <v>2.75</v>
      </c>
      <c r="AA98" s="198">
        <v>0.76</v>
      </c>
      <c r="AB98" s="198">
        <v>0</v>
      </c>
      <c r="AC98" s="198">
        <v>14.15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7.59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176.67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9.5924999999999969E-3</v>
      </c>
      <c r="E99">
        <f t="shared" si="0"/>
        <v>0</v>
      </c>
      <c r="F99">
        <f t="shared" si="0"/>
        <v>2.2510000000000006E-2</v>
      </c>
      <c r="G99">
        <f t="shared" si="0"/>
        <v>1.8360000000000008E-2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4.4240000000000043E-2</v>
      </c>
      <c r="L99">
        <f t="shared" si="0"/>
        <v>0.49152000000000035</v>
      </c>
      <c r="M99">
        <f t="shared" si="0"/>
        <v>2.3969999999999995E-2</v>
      </c>
      <c r="N99">
        <f t="shared" si="0"/>
        <v>3.0960000000000064E-2</v>
      </c>
      <c r="O99">
        <f t="shared" si="0"/>
        <v>0</v>
      </c>
      <c r="P99">
        <f t="shared" si="0"/>
        <v>3.2880000000000048E-2</v>
      </c>
      <c r="Q99">
        <f t="shared" si="0"/>
        <v>5.2799999999999982E-3</v>
      </c>
      <c r="R99">
        <f t="shared" si="0"/>
        <v>1.1040000000000017E-2</v>
      </c>
      <c r="S99">
        <f t="shared" si="0"/>
        <v>6.9599999999999862E-3</v>
      </c>
      <c r="T99">
        <f t="shared" si="0"/>
        <v>0</v>
      </c>
      <c r="U99">
        <f t="shared" si="0"/>
        <v>9.096000000000011E-2</v>
      </c>
      <c r="V99">
        <f t="shared" si="0"/>
        <v>2.2080000000000034E-2</v>
      </c>
      <c r="W99">
        <f t="shared" si="0"/>
        <v>9.349999999999992E-3</v>
      </c>
      <c r="X99">
        <f t="shared" si="0"/>
        <v>3.8399999999999927E-2</v>
      </c>
      <c r="Y99">
        <f t="shared" si="0"/>
        <v>0</v>
      </c>
      <c r="Z99">
        <f t="shared" si="0"/>
        <v>6.6000000000000003E-2</v>
      </c>
      <c r="AA99">
        <f t="shared" si="0"/>
        <v>1.8240000000000003E-2</v>
      </c>
      <c r="AB99">
        <f t="shared" si="0"/>
        <v>0</v>
      </c>
      <c r="AC99">
        <f t="shared" si="0"/>
        <v>-0.11233250000000002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0.28347249999999996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4.2338649999999989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-15.170999999999999</v>
      </c>
      <c r="G17" s="124">
        <v>-15.170999999999999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-9.4</v>
      </c>
      <c r="N17" s="124">
        <v>-9.4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15.170999999999999</v>
      </c>
      <c r="AF17" s="124">
        <v>9.4</v>
      </c>
      <c r="AG17" s="124">
        <v>0</v>
      </c>
      <c r="AH17" s="124">
        <v>0</v>
      </c>
      <c r="AI17" s="124">
        <v>24.571000000000002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15.170999999999999</v>
      </c>
      <c r="BQ17" s="125">
        <f t="shared" si="3"/>
        <v>9.4</v>
      </c>
      <c r="BR17" s="125">
        <f t="shared" si="3"/>
        <v>0</v>
      </c>
      <c r="BS17" s="125">
        <f t="shared" si="3"/>
        <v>0</v>
      </c>
      <c r="BT17" s="125">
        <f t="shared" si="20"/>
        <v>-24.570999999999998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151.70999999999998</v>
      </c>
      <c r="DA17" s="122">
        <f t="shared" si="8"/>
        <v>94</v>
      </c>
      <c r="DB17" s="122">
        <f t="shared" si="8"/>
        <v>0</v>
      </c>
      <c r="DC17" s="122">
        <f t="shared" si="8"/>
        <v>0</v>
      </c>
      <c r="DD17" s="122">
        <f t="shared" si="30"/>
        <v>245.70999999999998</v>
      </c>
      <c r="DF17" s="123">
        <f t="shared" si="31"/>
        <v>15.170999999999999</v>
      </c>
      <c r="DG17" s="123">
        <f t="shared" si="32"/>
        <v>9.4</v>
      </c>
      <c r="DH17" s="123">
        <f t="shared" si="33"/>
        <v>0</v>
      </c>
      <c r="DI17" s="123">
        <f t="shared" si="34"/>
        <v>0</v>
      </c>
      <c r="DJ17" s="123">
        <f t="shared" si="35"/>
        <v>-24.570999999999998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-38.655999999999999</v>
      </c>
      <c r="G18" s="124">
        <v>-38.655999999999999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-5</v>
      </c>
      <c r="N18" s="124">
        <v>-5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38.655999999999999</v>
      </c>
      <c r="AF18" s="124">
        <v>5</v>
      </c>
      <c r="AG18" s="124">
        <v>0</v>
      </c>
      <c r="AH18" s="124">
        <v>0</v>
      </c>
      <c r="AI18" s="124">
        <v>43.655999999999999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38.655999999999999</v>
      </c>
      <c r="BQ18" s="125">
        <f t="shared" si="3"/>
        <v>5</v>
      </c>
      <c r="BR18" s="125">
        <f t="shared" si="3"/>
        <v>0</v>
      </c>
      <c r="BS18" s="125">
        <f t="shared" si="3"/>
        <v>0</v>
      </c>
      <c r="BT18" s="125">
        <f t="shared" si="20"/>
        <v>-43.655999999999999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386.56</v>
      </c>
      <c r="DA18" s="122">
        <f t="shared" si="8"/>
        <v>50</v>
      </c>
      <c r="DB18" s="122">
        <f t="shared" si="8"/>
        <v>0</v>
      </c>
      <c r="DC18" s="122">
        <f t="shared" si="8"/>
        <v>0</v>
      </c>
      <c r="DD18" s="122">
        <f t="shared" si="30"/>
        <v>436.56</v>
      </c>
      <c r="DF18" s="123">
        <f t="shared" si="31"/>
        <v>38.655999999999999</v>
      </c>
      <c r="DG18" s="123">
        <f t="shared" si="32"/>
        <v>5</v>
      </c>
      <c r="DH18" s="123">
        <f t="shared" si="33"/>
        <v>0</v>
      </c>
      <c r="DI18" s="123">
        <f t="shared" si="34"/>
        <v>0</v>
      </c>
      <c r="DJ18" s="123">
        <f t="shared" si="35"/>
        <v>-43.655999999999999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-64.403000000000006</v>
      </c>
      <c r="G19" s="124">
        <v>-64.403000000000006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64.403000000000006</v>
      </c>
      <c r="AF19" s="124">
        <v>0</v>
      </c>
      <c r="AG19" s="124">
        <v>0</v>
      </c>
      <c r="AH19" s="124">
        <v>0</v>
      </c>
      <c r="AI19" s="124">
        <v>64.403000000000006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64.403000000000006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-64.403000000000006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644.03000000000009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644.03000000000009</v>
      </c>
      <c r="DF19" s="123">
        <f t="shared" si="31"/>
        <v>64.403000000000006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-64.403000000000006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-5</v>
      </c>
      <c r="D20" s="124">
        <v>0</v>
      </c>
      <c r="E20" s="124">
        <v>0</v>
      </c>
      <c r="F20" s="124">
        <v>-86.926000000000002</v>
      </c>
      <c r="G20" s="124">
        <v>-91.926000000000002</v>
      </c>
      <c r="H20" s="118"/>
      <c r="I20" s="33">
        <v>18</v>
      </c>
      <c r="J20" s="124">
        <v>5</v>
      </c>
      <c r="K20" s="124">
        <v>0</v>
      </c>
      <c r="L20" s="124">
        <v>0</v>
      </c>
      <c r="M20" s="124">
        <v>0</v>
      </c>
      <c r="N20" s="124">
        <v>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86.926000000000002</v>
      </c>
      <c r="AF20" s="124">
        <v>0</v>
      </c>
      <c r="AG20" s="124">
        <v>0</v>
      </c>
      <c r="AH20" s="124">
        <v>0</v>
      </c>
      <c r="AI20" s="124">
        <v>86.926000000000002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86.926000000000002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-86.926000000000002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50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50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869.26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869.26</v>
      </c>
      <c r="DF20" s="123">
        <f t="shared" si="31"/>
        <v>91.926000000000002</v>
      </c>
      <c r="DG20" s="123">
        <f t="shared" si="32"/>
        <v>-5</v>
      </c>
      <c r="DH20" s="123">
        <f t="shared" si="33"/>
        <v>0</v>
      </c>
      <c r="DI20" s="123">
        <f t="shared" si="34"/>
        <v>0</v>
      </c>
      <c r="DJ20" s="123">
        <f t="shared" si="35"/>
        <v>-86.926000000000002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-25</v>
      </c>
      <c r="D21" s="124">
        <v>0</v>
      </c>
      <c r="E21" s="124">
        <v>0</v>
      </c>
      <c r="F21" s="124">
        <v>-75</v>
      </c>
      <c r="G21" s="124">
        <v>-100</v>
      </c>
      <c r="H21" s="118"/>
      <c r="I21" s="33">
        <v>19</v>
      </c>
      <c r="J21" s="124">
        <v>25</v>
      </c>
      <c r="K21" s="124">
        <v>0</v>
      </c>
      <c r="L21" s="124">
        <v>0</v>
      </c>
      <c r="M21" s="124">
        <v>0</v>
      </c>
      <c r="N21" s="124">
        <v>25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75</v>
      </c>
      <c r="AF21" s="124">
        <v>0</v>
      </c>
      <c r="AG21" s="124">
        <v>0</v>
      </c>
      <c r="AH21" s="124">
        <v>0</v>
      </c>
      <c r="AI21" s="124">
        <v>75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75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-75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750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750</v>
      </c>
      <c r="DF21" s="123">
        <f t="shared" si="31"/>
        <v>100</v>
      </c>
      <c r="DG21" s="123">
        <f t="shared" si="32"/>
        <v>-25</v>
      </c>
      <c r="DH21" s="123">
        <f t="shared" si="33"/>
        <v>0</v>
      </c>
      <c r="DI21" s="123">
        <f t="shared" si="34"/>
        <v>0</v>
      </c>
      <c r="DJ21" s="123">
        <f t="shared" si="35"/>
        <v>-75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-35</v>
      </c>
      <c r="D22" s="124">
        <v>0</v>
      </c>
      <c r="E22" s="124">
        <v>0</v>
      </c>
      <c r="F22" s="124">
        <v>-48</v>
      </c>
      <c r="G22" s="124">
        <v>-83</v>
      </c>
      <c r="H22" s="118"/>
      <c r="I22" s="33">
        <v>20</v>
      </c>
      <c r="J22" s="124">
        <v>35</v>
      </c>
      <c r="K22" s="124">
        <v>0</v>
      </c>
      <c r="L22" s="124">
        <v>0</v>
      </c>
      <c r="M22" s="124">
        <v>0</v>
      </c>
      <c r="N22" s="124">
        <v>35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48</v>
      </c>
      <c r="AF22" s="124">
        <v>0</v>
      </c>
      <c r="AG22" s="124">
        <v>0</v>
      </c>
      <c r="AH22" s="124">
        <v>0</v>
      </c>
      <c r="AI22" s="124">
        <v>48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35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-35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48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-48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350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350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480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480</v>
      </c>
      <c r="DF22" s="123">
        <f t="shared" si="31"/>
        <v>83</v>
      </c>
      <c r="DG22" s="123">
        <f t="shared" si="32"/>
        <v>-35</v>
      </c>
      <c r="DH22" s="123">
        <f t="shared" si="33"/>
        <v>0</v>
      </c>
      <c r="DI22" s="123">
        <f t="shared" si="34"/>
        <v>0</v>
      </c>
      <c r="DJ22" s="123">
        <f t="shared" si="35"/>
        <v>-48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-55</v>
      </c>
      <c r="D23" s="124">
        <v>0</v>
      </c>
      <c r="E23" s="124">
        <v>0</v>
      </c>
      <c r="F23" s="124">
        <v>-155.03399999999999</v>
      </c>
      <c r="G23" s="124">
        <v>-210.03399999999999</v>
      </c>
      <c r="H23" s="118"/>
      <c r="I23" s="33">
        <v>21</v>
      </c>
      <c r="J23" s="124">
        <v>55</v>
      </c>
      <c r="K23" s="124">
        <v>0</v>
      </c>
      <c r="L23" s="124">
        <v>0</v>
      </c>
      <c r="M23" s="124">
        <v>0</v>
      </c>
      <c r="N23" s="124">
        <v>55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155.03399999999999</v>
      </c>
      <c r="AF23" s="124">
        <v>0</v>
      </c>
      <c r="AG23" s="124">
        <v>0</v>
      </c>
      <c r="AH23" s="124">
        <v>0</v>
      </c>
      <c r="AI23" s="124">
        <v>155.03399999999999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155.03399999999999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-155.03399999999999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550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550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1550.34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1550.34</v>
      </c>
      <c r="DF23" s="123">
        <f t="shared" si="31"/>
        <v>210.03399999999999</v>
      </c>
      <c r="DG23" s="123">
        <f t="shared" si="32"/>
        <v>-55</v>
      </c>
      <c r="DH23" s="123">
        <f t="shared" si="33"/>
        <v>0</v>
      </c>
      <c r="DI23" s="123">
        <f t="shared" si="34"/>
        <v>0</v>
      </c>
      <c r="DJ23" s="123">
        <f t="shared" si="35"/>
        <v>-155.03399999999999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-55</v>
      </c>
      <c r="D24" s="124">
        <v>0</v>
      </c>
      <c r="E24" s="124">
        <v>0</v>
      </c>
      <c r="F24" s="124">
        <v>-162</v>
      </c>
      <c r="G24" s="124">
        <v>-217</v>
      </c>
      <c r="H24" s="118"/>
      <c r="I24" s="33">
        <v>22</v>
      </c>
      <c r="J24" s="124">
        <v>55</v>
      </c>
      <c r="K24" s="124">
        <v>0</v>
      </c>
      <c r="L24" s="124">
        <v>0</v>
      </c>
      <c r="M24" s="124">
        <v>0</v>
      </c>
      <c r="N24" s="124">
        <v>55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162</v>
      </c>
      <c r="AF24" s="124">
        <v>0</v>
      </c>
      <c r="AG24" s="124">
        <v>0</v>
      </c>
      <c r="AH24" s="124">
        <v>0</v>
      </c>
      <c r="AI24" s="124">
        <v>162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55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-55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162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-162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550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550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1620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1620</v>
      </c>
      <c r="DF24" s="123">
        <f t="shared" si="31"/>
        <v>217</v>
      </c>
      <c r="DG24" s="123">
        <f t="shared" si="32"/>
        <v>-55</v>
      </c>
      <c r="DH24" s="123">
        <f t="shared" si="33"/>
        <v>0</v>
      </c>
      <c r="DI24" s="123">
        <f t="shared" si="34"/>
        <v>0</v>
      </c>
      <c r="DJ24" s="123">
        <f t="shared" si="35"/>
        <v>-162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-79.591999999999999</v>
      </c>
      <c r="D25" s="124">
        <v>0</v>
      </c>
      <c r="E25" s="124">
        <v>0</v>
      </c>
      <c r="F25" s="124">
        <v>-108.408</v>
      </c>
      <c r="G25" s="124">
        <v>-188</v>
      </c>
      <c r="H25" s="118"/>
      <c r="I25" s="33">
        <v>23</v>
      </c>
      <c r="J25" s="124">
        <v>79.591999999999999</v>
      </c>
      <c r="K25" s="124">
        <v>0</v>
      </c>
      <c r="L25" s="124">
        <v>0</v>
      </c>
      <c r="M25" s="124">
        <v>0</v>
      </c>
      <c r="N25" s="124">
        <v>79.591999999999999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108.408</v>
      </c>
      <c r="AF25" s="124">
        <v>0</v>
      </c>
      <c r="AG25" s="124">
        <v>0</v>
      </c>
      <c r="AH25" s="124">
        <v>0</v>
      </c>
      <c r="AI25" s="124">
        <v>108.408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79.591999999999999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-79.591999999999999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108.408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-108.408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795.92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795.92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1084.08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1084.08</v>
      </c>
      <c r="DF25" s="123">
        <f t="shared" si="31"/>
        <v>188</v>
      </c>
      <c r="DG25" s="123">
        <f t="shared" si="32"/>
        <v>-79.591999999999999</v>
      </c>
      <c r="DH25" s="123">
        <f t="shared" si="33"/>
        <v>0</v>
      </c>
      <c r="DI25" s="123">
        <f t="shared" si="34"/>
        <v>0</v>
      </c>
      <c r="DJ25" s="123">
        <f t="shared" si="35"/>
        <v>-108.408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-63.503999999999998</v>
      </c>
      <c r="D26" s="124">
        <v>0</v>
      </c>
      <c r="E26" s="124">
        <v>0</v>
      </c>
      <c r="F26" s="124">
        <v>-86.495999999999995</v>
      </c>
      <c r="G26" s="124">
        <v>-150</v>
      </c>
      <c r="H26" s="118"/>
      <c r="I26" s="33">
        <v>24</v>
      </c>
      <c r="J26" s="124">
        <v>63.503999999999998</v>
      </c>
      <c r="K26" s="124">
        <v>0</v>
      </c>
      <c r="L26" s="124">
        <v>0</v>
      </c>
      <c r="M26" s="124">
        <v>0</v>
      </c>
      <c r="N26" s="124">
        <v>63.503999999999998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86.495999999999995</v>
      </c>
      <c r="AF26" s="124">
        <v>0</v>
      </c>
      <c r="AG26" s="124">
        <v>0</v>
      </c>
      <c r="AH26" s="124">
        <v>0</v>
      </c>
      <c r="AI26" s="124">
        <v>86.495999999999995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63.503999999999998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-63.503999999999998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86.495999999999995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-86.495999999999995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635.04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635.04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864.95999999999992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864.95999999999992</v>
      </c>
      <c r="DF26" s="123">
        <f t="shared" si="31"/>
        <v>150</v>
      </c>
      <c r="DG26" s="123">
        <f t="shared" si="32"/>
        <v>-63.503999999999998</v>
      </c>
      <c r="DH26" s="123">
        <f t="shared" si="33"/>
        <v>0</v>
      </c>
      <c r="DI26" s="123">
        <f t="shared" si="34"/>
        <v>0</v>
      </c>
      <c r="DJ26" s="123">
        <f t="shared" si="35"/>
        <v>-86.495999999999995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-51.226999999999997</v>
      </c>
      <c r="D27" s="124">
        <v>0</v>
      </c>
      <c r="E27" s="124">
        <v>0</v>
      </c>
      <c r="F27" s="124">
        <v>-69.772999999999996</v>
      </c>
      <c r="G27" s="124">
        <v>-121</v>
      </c>
      <c r="H27" s="118"/>
      <c r="I27" s="33">
        <v>25</v>
      </c>
      <c r="J27" s="124">
        <v>51.226999999999997</v>
      </c>
      <c r="K27" s="124">
        <v>0</v>
      </c>
      <c r="L27" s="124">
        <v>0</v>
      </c>
      <c r="M27" s="124">
        <v>0</v>
      </c>
      <c r="N27" s="124">
        <v>51.226999999999997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69.772999999999996</v>
      </c>
      <c r="AF27" s="124">
        <v>0</v>
      </c>
      <c r="AG27" s="124">
        <v>0</v>
      </c>
      <c r="AH27" s="124">
        <v>0</v>
      </c>
      <c r="AI27" s="124">
        <v>69.772999999999996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51.226999999999997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-51.226999999999997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69.772999999999996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-69.772999999999996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512.27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512.27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697.73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697.73</v>
      </c>
      <c r="DF27" s="123">
        <f t="shared" si="31"/>
        <v>121</v>
      </c>
      <c r="DG27" s="123">
        <f t="shared" si="32"/>
        <v>-51.226999999999997</v>
      </c>
      <c r="DH27" s="123">
        <f t="shared" si="33"/>
        <v>0</v>
      </c>
      <c r="DI27" s="123">
        <f t="shared" si="34"/>
        <v>0</v>
      </c>
      <c r="DJ27" s="123">
        <f t="shared" si="35"/>
        <v>-69.772999999999996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-24.555</v>
      </c>
      <c r="D28" s="124">
        <v>0</v>
      </c>
      <c r="E28" s="124">
        <v>0</v>
      </c>
      <c r="F28" s="124">
        <v>-33.445</v>
      </c>
      <c r="G28" s="124">
        <v>-58</v>
      </c>
      <c r="H28" s="118"/>
      <c r="I28" s="33">
        <v>26</v>
      </c>
      <c r="J28" s="124">
        <v>24.555</v>
      </c>
      <c r="K28" s="124">
        <v>0</v>
      </c>
      <c r="L28" s="124">
        <v>0</v>
      </c>
      <c r="M28" s="124">
        <v>0</v>
      </c>
      <c r="N28" s="124">
        <v>24.555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33.445</v>
      </c>
      <c r="AF28" s="124">
        <v>0</v>
      </c>
      <c r="AG28" s="124">
        <v>0</v>
      </c>
      <c r="AH28" s="124">
        <v>0</v>
      </c>
      <c r="AI28" s="124">
        <v>33.445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24.555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-24.555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33.445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-33.445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245.55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245.55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334.45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334.45</v>
      </c>
      <c r="DF28" s="123">
        <f t="shared" si="31"/>
        <v>58</v>
      </c>
      <c r="DG28" s="123">
        <f t="shared" si="32"/>
        <v>-24.555</v>
      </c>
      <c r="DH28" s="123">
        <f t="shared" si="33"/>
        <v>0</v>
      </c>
      <c r="DI28" s="123">
        <f t="shared" si="34"/>
        <v>0</v>
      </c>
      <c r="DJ28" s="123">
        <f t="shared" si="35"/>
        <v>-33.445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-11.007</v>
      </c>
      <c r="D29" s="124">
        <v>0</v>
      </c>
      <c r="E29" s="124">
        <v>0</v>
      </c>
      <c r="F29" s="124">
        <v>-14.993</v>
      </c>
      <c r="G29" s="124">
        <v>-26</v>
      </c>
      <c r="H29" s="118"/>
      <c r="I29" s="33">
        <v>27</v>
      </c>
      <c r="J29" s="124">
        <v>11.007</v>
      </c>
      <c r="K29" s="124">
        <v>0</v>
      </c>
      <c r="L29" s="124">
        <v>0</v>
      </c>
      <c r="M29" s="124">
        <v>0</v>
      </c>
      <c r="N29" s="124">
        <v>11.007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14.993</v>
      </c>
      <c r="AF29" s="124">
        <v>0</v>
      </c>
      <c r="AG29" s="124">
        <v>0</v>
      </c>
      <c r="AH29" s="124">
        <v>0</v>
      </c>
      <c r="AI29" s="124">
        <v>14.993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11.007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-11.007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14.993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-14.993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110.07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110.07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149.93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149.93</v>
      </c>
      <c r="DF29" s="123">
        <f t="shared" si="31"/>
        <v>26</v>
      </c>
      <c r="DG29" s="123">
        <f t="shared" si="32"/>
        <v>-11.007</v>
      </c>
      <c r="DH29" s="123">
        <f t="shared" si="33"/>
        <v>0</v>
      </c>
      <c r="DI29" s="123">
        <f t="shared" si="34"/>
        <v>0</v>
      </c>
      <c r="DJ29" s="123">
        <f t="shared" si="35"/>
        <v>-14.993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-4.234</v>
      </c>
      <c r="D57" s="124">
        <v>0</v>
      </c>
      <c r="E57" s="124">
        <v>0</v>
      </c>
      <c r="F57" s="124">
        <v>-5.766</v>
      </c>
      <c r="G57" s="124">
        <v>-10</v>
      </c>
      <c r="H57" s="118"/>
      <c r="I57" s="33">
        <v>55</v>
      </c>
      <c r="J57" s="124">
        <v>4.234</v>
      </c>
      <c r="K57" s="124">
        <v>0</v>
      </c>
      <c r="L57" s="124">
        <v>0</v>
      </c>
      <c r="M57" s="124">
        <v>0</v>
      </c>
      <c r="N57" s="124">
        <v>4.234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5.766</v>
      </c>
      <c r="AF57" s="124">
        <v>0</v>
      </c>
      <c r="AG57" s="124">
        <v>0</v>
      </c>
      <c r="AH57" s="124">
        <v>0</v>
      </c>
      <c r="AI57" s="124">
        <v>5.766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4.234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-4.234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5.766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-5.766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42.34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42.34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57.66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57.66</v>
      </c>
      <c r="DF57" s="123">
        <f t="shared" si="31"/>
        <v>10</v>
      </c>
      <c r="DG57" s="123">
        <f t="shared" si="32"/>
        <v>-4.234</v>
      </c>
      <c r="DH57" s="123">
        <f t="shared" si="33"/>
        <v>0</v>
      </c>
      <c r="DI57" s="123">
        <f t="shared" si="34"/>
        <v>0</v>
      </c>
      <c r="DJ57" s="123">
        <f t="shared" si="35"/>
        <v>-5.766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-5.423</v>
      </c>
      <c r="D58" s="124">
        <v>0</v>
      </c>
      <c r="E58" s="124">
        <v>0</v>
      </c>
      <c r="F58" s="124">
        <v>0</v>
      </c>
      <c r="G58" s="124">
        <v>-5.423</v>
      </c>
      <c r="H58" s="118"/>
      <c r="I58" s="33">
        <v>56</v>
      </c>
      <c r="J58" s="124">
        <v>5.423</v>
      </c>
      <c r="K58" s="124">
        <v>0</v>
      </c>
      <c r="L58" s="124">
        <v>0</v>
      </c>
      <c r="M58" s="124">
        <v>4.577</v>
      </c>
      <c r="N58" s="124">
        <v>10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-4.577</v>
      </c>
      <c r="AG58" s="124">
        <v>0</v>
      </c>
      <c r="AH58" s="124">
        <v>0</v>
      </c>
      <c r="AI58" s="124">
        <v>-4.577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5.423</v>
      </c>
      <c r="AV58" s="125">
        <f t="shared" si="13"/>
        <v>0</v>
      </c>
      <c r="AW58" s="125">
        <f t="shared" si="13"/>
        <v>0</v>
      </c>
      <c r="AX58" s="125">
        <f t="shared" si="13"/>
        <v>4.577</v>
      </c>
      <c r="AY58" s="125">
        <f t="shared" si="14"/>
        <v>-10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54.230000000000004</v>
      </c>
      <c r="CF58" s="122">
        <f t="shared" si="5"/>
        <v>0</v>
      </c>
      <c r="CG58" s="122">
        <f t="shared" si="5"/>
        <v>0</v>
      </c>
      <c r="CH58" s="122">
        <f t="shared" si="5"/>
        <v>45.769999999999996</v>
      </c>
      <c r="CI58" s="122">
        <f t="shared" si="24"/>
        <v>100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5.423</v>
      </c>
      <c r="DG58" s="123">
        <f t="shared" si="32"/>
        <v>-10</v>
      </c>
      <c r="DH58" s="123">
        <f t="shared" si="33"/>
        <v>0</v>
      </c>
      <c r="DI58" s="123">
        <f t="shared" si="34"/>
        <v>0</v>
      </c>
      <c r="DJ58" s="123">
        <f t="shared" si="35"/>
        <v>4.577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0.10363549999999999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1.1442500000000001E-3</v>
      </c>
      <c r="AY99" s="129">
        <f t="shared" si="65"/>
        <v>-0.10477974999999999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0.24101775000000003</v>
      </c>
      <c r="BQ99" s="129">
        <f t="shared" ref="BQ99:BT99" si="68">SUM(BQ3:BQ98)/4000</f>
        <v>3.5999999999999999E-3</v>
      </c>
      <c r="BR99" s="129">
        <f t="shared" si="68"/>
        <v>0</v>
      </c>
      <c r="BS99" s="129">
        <f t="shared" si="68"/>
        <v>0</v>
      </c>
      <c r="BT99" s="129">
        <f t="shared" si="68"/>
        <v>-0.24461774999999999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0.10363550000000001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1.1442499999999999E-3</v>
      </c>
      <c r="CI99" s="131">
        <f t="shared" si="70"/>
        <v>0.10477975000000002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0.24101775000000003</v>
      </c>
      <c r="DA99" s="131">
        <f t="shared" ref="DA99:DD99" si="73">SUM(DA3:DA98)/40000</f>
        <v>3.5999999999999999E-3</v>
      </c>
      <c r="DB99" s="131">
        <f t="shared" si="73"/>
        <v>0</v>
      </c>
      <c r="DC99" s="131">
        <f t="shared" si="73"/>
        <v>0</v>
      </c>
      <c r="DD99" s="131">
        <f t="shared" si="73"/>
        <v>0.24461775000000002</v>
      </c>
      <c r="DE99" s="128"/>
      <c r="DF99" s="123">
        <f t="shared" si="59"/>
        <v>0.34465325000000002</v>
      </c>
      <c r="DG99" s="123">
        <f t="shared" si="60"/>
        <v>-0.10117974999999998</v>
      </c>
      <c r="DH99" s="123">
        <f t="shared" si="61"/>
        <v>0</v>
      </c>
      <c r="DI99" s="123">
        <f t="shared" si="62"/>
        <v>0</v>
      </c>
      <c r="DJ99" s="123">
        <f t="shared" si="63"/>
        <v>-0.24347349999999998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44672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44672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18.103999999999999</v>
      </c>
      <c r="C3" s="22">
        <f>B3</f>
        <v>18.103999999999999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7.5692823999999987</v>
      </c>
      <c r="K3" s="23">
        <v>4.3268559999999994</v>
      </c>
      <c r="L3" s="23">
        <v>0</v>
      </c>
      <c r="M3" s="23">
        <v>0.92149359999999969</v>
      </c>
      <c r="N3" s="23">
        <v>5.2863679999999995</v>
      </c>
      <c r="O3" s="23">
        <f t="shared" ref="O3" si="0">$C3*I3/$I3</f>
        <v>18.103999999999999</v>
      </c>
      <c r="P3" s="24"/>
      <c r="Q3" s="81">
        <f>O3+P3</f>
        <v>18.103999999999999</v>
      </c>
      <c r="S3" s="78">
        <f t="shared" ref="S3:S66" si="1">J3</f>
        <v>7.5692823999999987</v>
      </c>
      <c r="T3" s="78">
        <f t="shared" ref="T3:T66" si="2">K3</f>
        <v>4.3268559999999994</v>
      </c>
      <c r="U3" s="78">
        <f t="shared" ref="U3:U66" si="3">L3</f>
        <v>0</v>
      </c>
      <c r="V3" s="78">
        <f t="shared" ref="V3:V66" si="4">M3</f>
        <v>0.92149359999999969</v>
      </c>
      <c r="W3" s="78">
        <f t="shared" ref="W3:W66" si="5">N3</f>
        <v>5.2863679999999995</v>
      </c>
    </row>
    <row r="4" spans="1:23">
      <c r="A4" s="8" t="s">
        <v>46</v>
      </c>
      <c r="B4" s="22">
        <v>18.335999999999999</v>
      </c>
      <c r="C4" s="22">
        <f t="shared" ref="C4:C67" si="6">B4</f>
        <v>18.335999999999999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7.6662815999999987</v>
      </c>
      <c r="K4" s="23">
        <v>4.3823039999999986</v>
      </c>
      <c r="L4" s="23">
        <v>0</v>
      </c>
      <c r="M4" s="23">
        <v>0.93330239999999975</v>
      </c>
      <c r="N4" s="23">
        <v>5.354111999999998</v>
      </c>
      <c r="O4" s="23">
        <f t="shared" ref="O4:O67" si="8">$C4*I4/$I4</f>
        <v>18.335999999999999</v>
      </c>
      <c r="P4" s="24"/>
      <c r="Q4" s="81">
        <f t="shared" ref="Q4:Q67" si="9">O4+P4</f>
        <v>18.335999999999999</v>
      </c>
      <c r="S4" s="78">
        <f t="shared" si="1"/>
        <v>7.6662815999999987</v>
      </c>
      <c r="T4" s="78">
        <f t="shared" si="2"/>
        <v>4.3823039999999986</v>
      </c>
      <c r="U4" s="78">
        <f t="shared" si="3"/>
        <v>0</v>
      </c>
      <c r="V4" s="78">
        <f t="shared" si="4"/>
        <v>0.93330239999999975</v>
      </c>
      <c r="W4" s="78">
        <f t="shared" si="5"/>
        <v>5.354111999999998</v>
      </c>
    </row>
    <row r="5" spans="1:23">
      <c r="A5" s="8" t="s">
        <v>47</v>
      </c>
      <c r="B5" s="22">
        <v>19.027999999999999</v>
      </c>
      <c r="C5" s="22">
        <f t="shared" si="6"/>
        <v>19.027999999999999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7.9556067999999982</v>
      </c>
      <c r="K5" s="23">
        <v>4.5476919999999987</v>
      </c>
      <c r="L5" s="23">
        <v>0</v>
      </c>
      <c r="M5" s="23">
        <v>0.96852519999999975</v>
      </c>
      <c r="N5" s="23">
        <v>5.5561759999999989</v>
      </c>
      <c r="O5" s="23">
        <f t="shared" si="8"/>
        <v>19.027999999999999</v>
      </c>
      <c r="P5" s="24"/>
      <c r="Q5" s="81">
        <f t="shared" si="9"/>
        <v>19.027999999999999</v>
      </c>
      <c r="S5" s="78">
        <f t="shared" si="1"/>
        <v>7.9556067999999982</v>
      </c>
      <c r="T5" s="78">
        <f t="shared" si="2"/>
        <v>4.5476919999999987</v>
      </c>
      <c r="U5" s="78">
        <f t="shared" si="3"/>
        <v>0</v>
      </c>
      <c r="V5" s="78">
        <f t="shared" si="4"/>
        <v>0.96852519999999975</v>
      </c>
      <c r="W5" s="78">
        <f t="shared" si="5"/>
        <v>5.5561759999999989</v>
      </c>
    </row>
    <row r="6" spans="1:23">
      <c r="A6" s="8" t="s">
        <v>48</v>
      </c>
      <c r="B6" s="22">
        <v>18.22</v>
      </c>
      <c r="C6" s="22">
        <f t="shared" si="6"/>
        <v>18.22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7.6177819999999983</v>
      </c>
      <c r="K6" s="23">
        <v>4.3545799999999995</v>
      </c>
      <c r="L6" s="23">
        <v>0</v>
      </c>
      <c r="M6" s="23">
        <v>0.92739799999999972</v>
      </c>
      <c r="N6" s="23">
        <v>5.3202399999999992</v>
      </c>
      <c r="O6" s="23">
        <f t="shared" si="8"/>
        <v>18.22</v>
      </c>
      <c r="P6" s="24"/>
      <c r="Q6" s="81">
        <f t="shared" si="9"/>
        <v>18.22</v>
      </c>
      <c r="S6" s="78">
        <f t="shared" si="1"/>
        <v>7.6177819999999983</v>
      </c>
      <c r="T6" s="78">
        <f t="shared" si="2"/>
        <v>4.3545799999999995</v>
      </c>
      <c r="U6" s="78">
        <f t="shared" si="3"/>
        <v>0</v>
      </c>
      <c r="V6" s="78">
        <f t="shared" si="4"/>
        <v>0.92739799999999972</v>
      </c>
      <c r="W6" s="78">
        <f t="shared" si="5"/>
        <v>5.3202399999999992</v>
      </c>
    </row>
    <row r="7" spans="1:23">
      <c r="A7" s="8" t="s">
        <v>49</v>
      </c>
      <c r="B7" s="22">
        <v>17.739999999999998</v>
      </c>
      <c r="C7" s="22">
        <f t="shared" si="6"/>
        <v>17.739999999999998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7.4170939999999987</v>
      </c>
      <c r="K7" s="23">
        <v>4.2398599999999984</v>
      </c>
      <c r="L7" s="23">
        <v>0</v>
      </c>
      <c r="M7" s="23">
        <v>0.90296599999999971</v>
      </c>
      <c r="N7" s="23">
        <v>5.1800799999999985</v>
      </c>
      <c r="O7" s="23">
        <f t="shared" si="8"/>
        <v>17.739999999999998</v>
      </c>
      <c r="P7" s="24"/>
      <c r="Q7" s="81">
        <f t="shared" si="9"/>
        <v>17.739999999999998</v>
      </c>
      <c r="S7" s="78">
        <f t="shared" si="1"/>
        <v>7.4170939999999987</v>
      </c>
      <c r="T7" s="78">
        <f t="shared" si="2"/>
        <v>4.2398599999999984</v>
      </c>
      <c r="U7" s="78">
        <f t="shared" si="3"/>
        <v>0</v>
      </c>
      <c r="V7" s="78">
        <f t="shared" si="4"/>
        <v>0.90296599999999971</v>
      </c>
      <c r="W7" s="78">
        <f t="shared" si="5"/>
        <v>5.1800799999999985</v>
      </c>
    </row>
    <row r="8" spans="1:23">
      <c r="A8" s="8" t="s">
        <v>50</v>
      </c>
      <c r="B8" s="22">
        <v>18.2</v>
      </c>
      <c r="C8" s="22">
        <f t="shared" si="6"/>
        <v>18.2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7.6094199999999992</v>
      </c>
      <c r="K8" s="23">
        <v>4.3497999999999992</v>
      </c>
      <c r="L8" s="23">
        <v>0</v>
      </c>
      <c r="M8" s="23">
        <v>0.92637999999999976</v>
      </c>
      <c r="N8" s="23">
        <v>5.3143999999999982</v>
      </c>
      <c r="O8" s="23">
        <f t="shared" si="8"/>
        <v>18.2</v>
      </c>
      <c r="P8" s="24"/>
      <c r="Q8" s="81">
        <f t="shared" si="9"/>
        <v>18.2</v>
      </c>
      <c r="S8" s="78">
        <f t="shared" si="1"/>
        <v>7.6094199999999992</v>
      </c>
      <c r="T8" s="78">
        <f t="shared" si="2"/>
        <v>4.3497999999999992</v>
      </c>
      <c r="U8" s="78">
        <f t="shared" si="3"/>
        <v>0</v>
      </c>
      <c r="V8" s="78">
        <f t="shared" si="4"/>
        <v>0.92637999999999976</v>
      </c>
      <c r="W8" s="78">
        <f t="shared" si="5"/>
        <v>5.3143999999999982</v>
      </c>
    </row>
    <row r="9" spans="1:23">
      <c r="A9" s="8" t="s">
        <v>51</v>
      </c>
      <c r="B9" s="22">
        <v>18.664000000000001</v>
      </c>
      <c r="C9" s="22">
        <f t="shared" si="6"/>
        <v>18.664000000000001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7.8034183999999991</v>
      </c>
      <c r="K9" s="23">
        <v>4.4606959999999996</v>
      </c>
      <c r="L9" s="23">
        <v>0</v>
      </c>
      <c r="M9" s="23">
        <v>0.9499976</v>
      </c>
      <c r="N9" s="23">
        <v>5.4498879999999996</v>
      </c>
      <c r="O9" s="23">
        <f t="shared" si="8"/>
        <v>18.664000000000001</v>
      </c>
      <c r="P9" s="24"/>
      <c r="Q9" s="81">
        <f t="shared" si="9"/>
        <v>18.664000000000001</v>
      </c>
      <c r="S9" s="78">
        <f t="shared" si="1"/>
        <v>7.8034183999999991</v>
      </c>
      <c r="T9" s="78">
        <f t="shared" si="2"/>
        <v>4.4606959999999996</v>
      </c>
      <c r="U9" s="78">
        <f t="shared" si="3"/>
        <v>0</v>
      </c>
      <c r="V9" s="78">
        <f t="shared" si="4"/>
        <v>0.9499976</v>
      </c>
      <c r="W9" s="78">
        <f t="shared" si="5"/>
        <v>5.4498879999999996</v>
      </c>
    </row>
    <row r="10" spans="1:23">
      <c r="A10" s="8" t="s">
        <v>52</v>
      </c>
      <c r="B10" s="22">
        <v>18.184000000000001</v>
      </c>
      <c r="C10" s="22">
        <f t="shared" si="6"/>
        <v>18.184000000000001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7.6027303999999996</v>
      </c>
      <c r="K10" s="23">
        <v>4.3459759999999994</v>
      </c>
      <c r="L10" s="23">
        <v>0</v>
      </c>
      <c r="M10" s="23">
        <v>0.92556559999999988</v>
      </c>
      <c r="N10" s="23">
        <v>5.3097279999999989</v>
      </c>
      <c r="O10" s="23">
        <f t="shared" si="8"/>
        <v>18.184000000000001</v>
      </c>
      <c r="P10" s="24"/>
      <c r="Q10" s="81">
        <f t="shared" si="9"/>
        <v>18.184000000000001</v>
      </c>
      <c r="S10" s="78">
        <f t="shared" si="1"/>
        <v>7.6027303999999996</v>
      </c>
      <c r="T10" s="78">
        <f t="shared" si="2"/>
        <v>4.3459759999999994</v>
      </c>
      <c r="U10" s="78">
        <f t="shared" si="3"/>
        <v>0</v>
      </c>
      <c r="V10" s="78">
        <f t="shared" si="4"/>
        <v>0.92556559999999988</v>
      </c>
      <c r="W10" s="78">
        <f t="shared" si="5"/>
        <v>5.3097279999999989</v>
      </c>
    </row>
    <row r="11" spans="1:23">
      <c r="A11" s="8" t="s">
        <v>53</v>
      </c>
      <c r="B11" s="22">
        <v>18.088000000000001</v>
      </c>
      <c r="C11" s="22">
        <f t="shared" si="6"/>
        <v>18.088000000000001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7.5625928</v>
      </c>
      <c r="K11" s="23">
        <v>4.3230319999999995</v>
      </c>
      <c r="L11" s="23">
        <v>0</v>
      </c>
      <c r="M11" s="23">
        <v>0.92067919999999992</v>
      </c>
      <c r="N11" s="23">
        <v>5.2816960000000002</v>
      </c>
      <c r="O11" s="23">
        <f t="shared" si="8"/>
        <v>18.088000000000001</v>
      </c>
      <c r="P11" s="24"/>
      <c r="Q11" s="81">
        <f t="shared" si="9"/>
        <v>18.088000000000001</v>
      </c>
      <c r="S11" s="78">
        <f t="shared" si="1"/>
        <v>7.5625928</v>
      </c>
      <c r="T11" s="78">
        <f t="shared" si="2"/>
        <v>4.3230319999999995</v>
      </c>
      <c r="U11" s="78">
        <f t="shared" si="3"/>
        <v>0</v>
      </c>
      <c r="V11" s="78">
        <f t="shared" si="4"/>
        <v>0.92067919999999992</v>
      </c>
      <c r="W11" s="78">
        <f t="shared" si="5"/>
        <v>5.2816960000000002</v>
      </c>
    </row>
    <row r="12" spans="1:23">
      <c r="A12" s="8" t="s">
        <v>54</v>
      </c>
      <c r="B12" s="22">
        <v>18.431999999999999</v>
      </c>
      <c r="C12" s="22">
        <f t="shared" si="6"/>
        <v>18.431999999999999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7.7064191999999991</v>
      </c>
      <c r="K12" s="23">
        <v>4.4052479999999985</v>
      </c>
      <c r="L12" s="23">
        <v>0</v>
      </c>
      <c r="M12" s="23">
        <v>0.93818879999999982</v>
      </c>
      <c r="N12" s="23">
        <v>5.3821439999999985</v>
      </c>
      <c r="O12" s="23">
        <f t="shared" si="8"/>
        <v>18.431999999999999</v>
      </c>
      <c r="P12" s="24"/>
      <c r="Q12" s="81">
        <f t="shared" si="9"/>
        <v>18.431999999999999</v>
      </c>
      <c r="S12" s="78">
        <f t="shared" si="1"/>
        <v>7.7064191999999991</v>
      </c>
      <c r="T12" s="78">
        <f t="shared" si="2"/>
        <v>4.4052479999999985</v>
      </c>
      <c r="U12" s="78">
        <f t="shared" si="3"/>
        <v>0</v>
      </c>
      <c r="V12" s="78">
        <f t="shared" si="4"/>
        <v>0.93818879999999982</v>
      </c>
      <c r="W12" s="78">
        <f t="shared" si="5"/>
        <v>5.3821439999999985</v>
      </c>
    </row>
    <row r="13" spans="1:23">
      <c r="A13" s="8" t="s">
        <v>55</v>
      </c>
      <c r="B13" s="22">
        <v>18.527999999999999</v>
      </c>
      <c r="C13" s="22">
        <f t="shared" si="6"/>
        <v>18.527999999999999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7.7465567999999987</v>
      </c>
      <c r="K13" s="23">
        <v>4.4281919999999992</v>
      </c>
      <c r="L13" s="23">
        <v>0</v>
      </c>
      <c r="M13" s="23">
        <v>0.94307519999999978</v>
      </c>
      <c r="N13" s="23">
        <v>5.4101759999999981</v>
      </c>
      <c r="O13" s="23">
        <f t="shared" si="8"/>
        <v>18.527999999999999</v>
      </c>
      <c r="P13" s="24"/>
      <c r="Q13" s="81">
        <f t="shared" si="9"/>
        <v>18.527999999999999</v>
      </c>
      <c r="S13" s="78">
        <f t="shared" si="1"/>
        <v>7.7465567999999987</v>
      </c>
      <c r="T13" s="78">
        <f t="shared" si="2"/>
        <v>4.4281919999999992</v>
      </c>
      <c r="U13" s="78">
        <f t="shared" si="3"/>
        <v>0</v>
      </c>
      <c r="V13" s="78">
        <f t="shared" si="4"/>
        <v>0.94307519999999978</v>
      </c>
      <c r="W13" s="78">
        <f t="shared" si="5"/>
        <v>5.4101759999999981</v>
      </c>
    </row>
    <row r="14" spans="1:23">
      <c r="A14" s="8" t="s">
        <v>56</v>
      </c>
      <c r="B14" s="22">
        <v>17.835999999999999</v>
      </c>
      <c r="C14" s="22">
        <f t="shared" si="6"/>
        <v>17.835999999999999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7.4572315999999992</v>
      </c>
      <c r="K14" s="23">
        <v>4.2628039999999983</v>
      </c>
      <c r="L14" s="23">
        <v>0</v>
      </c>
      <c r="M14" s="23">
        <v>0.90785239999999978</v>
      </c>
      <c r="N14" s="23">
        <v>5.208111999999999</v>
      </c>
      <c r="O14" s="23">
        <f t="shared" si="8"/>
        <v>17.835999999999999</v>
      </c>
      <c r="P14" s="24"/>
      <c r="Q14" s="81">
        <f t="shared" si="9"/>
        <v>17.835999999999999</v>
      </c>
      <c r="S14" s="78">
        <f t="shared" si="1"/>
        <v>7.4572315999999992</v>
      </c>
      <c r="T14" s="78">
        <f t="shared" si="2"/>
        <v>4.2628039999999983</v>
      </c>
      <c r="U14" s="78">
        <f t="shared" si="3"/>
        <v>0</v>
      </c>
      <c r="V14" s="78">
        <f t="shared" si="4"/>
        <v>0.90785239999999978</v>
      </c>
      <c r="W14" s="78">
        <f t="shared" si="5"/>
        <v>5.208111999999999</v>
      </c>
    </row>
    <row r="15" spans="1:23">
      <c r="A15" s="8" t="s">
        <v>57</v>
      </c>
      <c r="B15" s="22">
        <v>18.856000000000002</v>
      </c>
      <c r="C15" s="22">
        <f t="shared" si="6"/>
        <v>18.856000000000002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7.8836936</v>
      </c>
      <c r="K15" s="23">
        <v>4.5065839999999993</v>
      </c>
      <c r="L15" s="23">
        <v>0</v>
      </c>
      <c r="M15" s="23">
        <v>0.95977039999999991</v>
      </c>
      <c r="N15" s="23">
        <v>5.5059519999999997</v>
      </c>
      <c r="O15" s="23">
        <f t="shared" si="8"/>
        <v>18.856000000000002</v>
      </c>
      <c r="P15" s="24"/>
      <c r="Q15" s="81">
        <f t="shared" si="9"/>
        <v>18.856000000000002</v>
      </c>
      <c r="S15" s="78">
        <f t="shared" si="1"/>
        <v>7.8836936</v>
      </c>
      <c r="T15" s="78">
        <f t="shared" si="2"/>
        <v>4.5065839999999993</v>
      </c>
      <c r="U15" s="78">
        <f t="shared" si="3"/>
        <v>0</v>
      </c>
      <c r="V15" s="78">
        <f t="shared" si="4"/>
        <v>0.95977039999999991</v>
      </c>
      <c r="W15" s="78">
        <f t="shared" si="5"/>
        <v>5.5059519999999997</v>
      </c>
    </row>
    <row r="16" spans="1:23">
      <c r="A16" s="8" t="s">
        <v>58</v>
      </c>
      <c r="B16" s="22">
        <v>18.664000000000001</v>
      </c>
      <c r="C16" s="22">
        <f t="shared" si="6"/>
        <v>18.664000000000001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7.8034183999999991</v>
      </c>
      <c r="K16" s="23">
        <v>4.4606959999999996</v>
      </c>
      <c r="L16" s="23">
        <v>0</v>
      </c>
      <c r="M16" s="23">
        <v>0.9499976</v>
      </c>
      <c r="N16" s="23">
        <v>5.4498879999999996</v>
      </c>
      <c r="O16" s="23">
        <f t="shared" si="8"/>
        <v>18.664000000000001</v>
      </c>
      <c r="P16" s="24"/>
      <c r="Q16" s="81">
        <f t="shared" si="9"/>
        <v>18.664000000000001</v>
      </c>
      <c r="S16" s="78">
        <f t="shared" si="1"/>
        <v>7.8034183999999991</v>
      </c>
      <c r="T16" s="78">
        <f t="shared" si="2"/>
        <v>4.4606959999999996</v>
      </c>
      <c r="U16" s="78">
        <f t="shared" si="3"/>
        <v>0</v>
      </c>
      <c r="V16" s="78">
        <f t="shared" si="4"/>
        <v>0.9499976</v>
      </c>
      <c r="W16" s="78">
        <f t="shared" si="5"/>
        <v>5.4498879999999996</v>
      </c>
    </row>
    <row r="17" spans="1:23">
      <c r="A17" s="8" t="s">
        <v>59</v>
      </c>
      <c r="B17" s="22">
        <v>18.391999999999999</v>
      </c>
      <c r="C17" s="22">
        <f t="shared" si="6"/>
        <v>18.391999999999999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7.6896951999999992</v>
      </c>
      <c r="K17" s="23">
        <v>4.3956879999999989</v>
      </c>
      <c r="L17" s="23">
        <v>0</v>
      </c>
      <c r="M17" s="23">
        <v>0.9361527999999999</v>
      </c>
      <c r="N17" s="23">
        <v>5.3704639999999984</v>
      </c>
      <c r="O17" s="23">
        <f t="shared" si="8"/>
        <v>18.391999999999999</v>
      </c>
      <c r="P17" s="24"/>
      <c r="Q17" s="81">
        <f t="shared" si="9"/>
        <v>18.391999999999999</v>
      </c>
      <c r="S17" s="78">
        <f t="shared" si="1"/>
        <v>7.6896951999999992</v>
      </c>
      <c r="T17" s="78">
        <f t="shared" si="2"/>
        <v>4.3956879999999989</v>
      </c>
      <c r="U17" s="78">
        <f t="shared" si="3"/>
        <v>0</v>
      </c>
      <c r="V17" s="78">
        <f t="shared" si="4"/>
        <v>0.9361527999999999</v>
      </c>
      <c r="W17" s="78">
        <f t="shared" si="5"/>
        <v>5.3704639999999984</v>
      </c>
    </row>
    <row r="18" spans="1:23">
      <c r="A18" s="8" t="s">
        <v>60</v>
      </c>
      <c r="B18" s="22">
        <v>18.260000000000002</v>
      </c>
      <c r="C18" s="22">
        <f t="shared" si="6"/>
        <v>18.260000000000002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7.634506</v>
      </c>
      <c r="K18" s="23">
        <v>4.364139999999999</v>
      </c>
      <c r="L18" s="23">
        <v>0</v>
      </c>
      <c r="M18" s="23">
        <v>0.92943399999999998</v>
      </c>
      <c r="N18" s="23">
        <v>5.3319199999999993</v>
      </c>
      <c r="O18" s="23">
        <f t="shared" si="8"/>
        <v>18.260000000000002</v>
      </c>
      <c r="P18" s="24"/>
      <c r="Q18" s="81">
        <f t="shared" si="9"/>
        <v>18.260000000000002</v>
      </c>
      <c r="S18" s="78">
        <f t="shared" si="1"/>
        <v>7.634506</v>
      </c>
      <c r="T18" s="78">
        <f t="shared" si="2"/>
        <v>4.364139999999999</v>
      </c>
      <c r="U18" s="78">
        <f t="shared" si="3"/>
        <v>0</v>
      </c>
      <c r="V18" s="78">
        <f t="shared" si="4"/>
        <v>0.92943399999999998</v>
      </c>
      <c r="W18" s="78">
        <f t="shared" si="5"/>
        <v>5.3319199999999993</v>
      </c>
    </row>
    <row r="19" spans="1:23">
      <c r="A19" s="8" t="s">
        <v>61</v>
      </c>
      <c r="B19" s="22">
        <v>18.891999999999999</v>
      </c>
      <c r="C19" s="22">
        <f t="shared" si="6"/>
        <v>18.891999999999999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7.8987451999999996</v>
      </c>
      <c r="K19" s="23">
        <v>4.5151879999999984</v>
      </c>
      <c r="L19" s="23">
        <v>0</v>
      </c>
      <c r="M19" s="23">
        <v>0.96160279999999987</v>
      </c>
      <c r="N19" s="23">
        <v>5.5164639999999991</v>
      </c>
      <c r="O19" s="23">
        <f t="shared" si="8"/>
        <v>18.891999999999999</v>
      </c>
      <c r="P19" s="24"/>
      <c r="Q19" s="81">
        <f t="shared" si="9"/>
        <v>18.891999999999999</v>
      </c>
      <c r="S19" s="78">
        <f t="shared" si="1"/>
        <v>7.8987451999999996</v>
      </c>
      <c r="T19" s="78">
        <f t="shared" si="2"/>
        <v>4.5151879999999984</v>
      </c>
      <c r="U19" s="78">
        <f t="shared" si="3"/>
        <v>0</v>
      </c>
      <c r="V19" s="78">
        <f t="shared" si="4"/>
        <v>0.96160279999999987</v>
      </c>
      <c r="W19" s="78">
        <f t="shared" si="5"/>
        <v>5.5164639999999991</v>
      </c>
    </row>
    <row r="20" spans="1:23">
      <c r="A20" s="8" t="s">
        <v>62</v>
      </c>
      <c r="B20" s="22">
        <v>19.027999999999999</v>
      </c>
      <c r="C20" s="22">
        <f t="shared" si="6"/>
        <v>19.027999999999999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7.9556067999999982</v>
      </c>
      <c r="K20" s="23">
        <v>4.5476919999999987</v>
      </c>
      <c r="L20" s="23">
        <v>0</v>
      </c>
      <c r="M20" s="23">
        <v>0.96852519999999975</v>
      </c>
      <c r="N20" s="23">
        <v>5.5561759999999989</v>
      </c>
      <c r="O20" s="23">
        <f t="shared" si="8"/>
        <v>19.027999999999999</v>
      </c>
      <c r="P20" s="24"/>
      <c r="Q20" s="81">
        <f t="shared" si="9"/>
        <v>19.027999999999999</v>
      </c>
      <c r="S20" s="78">
        <f t="shared" si="1"/>
        <v>7.9556067999999982</v>
      </c>
      <c r="T20" s="78">
        <f t="shared" si="2"/>
        <v>4.5476919999999987</v>
      </c>
      <c r="U20" s="78">
        <f t="shared" si="3"/>
        <v>0</v>
      </c>
      <c r="V20" s="78">
        <f t="shared" si="4"/>
        <v>0.96852519999999975</v>
      </c>
      <c r="W20" s="78">
        <f t="shared" si="5"/>
        <v>5.5561759999999989</v>
      </c>
    </row>
    <row r="21" spans="1:23">
      <c r="A21" s="8" t="s">
        <v>63</v>
      </c>
      <c r="B21" s="22">
        <v>19.564</v>
      </c>
      <c r="C21" s="22">
        <f t="shared" si="6"/>
        <v>19.564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8.1797083999999991</v>
      </c>
      <c r="K21" s="23">
        <v>4.6757959999999992</v>
      </c>
      <c r="L21" s="23">
        <v>0</v>
      </c>
      <c r="M21" s="23">
        <v>0.99580759999999979</v>
      </c>
      <c r="N21" s="23">
        <v>5.7126879999999982</v>
      </c>
      <c r="O21" s="23">
        <f t="shared" si="8"/>
        <v>19.564</v>
      </c>
      <c r="P21" s="24"/>
      <c r="Q21" s="81">
        <f t="shared" si="9"/>
        <v>19.564</v>
      </c>
      <c r="S21" s="78">
        <f t="shared" si="1"/>
        <v>8.1797083999999991</v>
      </c>
      <c r="T21" s="78">
        <f t="shared" si="2"/>
        <v>4.6757959999999992</v>
      </c>
      <c r="U21" s="78">
        <f t="shared" si="3"/>
        <v>0</v>
      </c>
      <c r="V21" s="78">
        <f t="shared" si="4"/>
        <v>0.99580759999999979</v>
      </c>
      <c r="W21" s="78">
        <f t="shared" si="5"/>
        <v>5.7126879999999982</v>
      </c>
    </row>
    <row r="22" spans="1:23">
      <c r="A22" s="8" t="s">
        <v>64</v>
      </c>
      <c r="B22" s="22">
        <v>18.891999999999999</v>
      </c>
      <c r="C22" s="22">
        <f t="shared" si="6"/>
        <v>18.891999999999999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7.8987451999999996</v>
      </c>
      <c r="K22" s="23">
        <v>4.5151879999999984</v>
      </c>
      <c r="L22" s="23">
        <v>0</v>
      </c>
      <c r="M22" s="23">
        <v>0.96160279999999987</v>
      </c>
      <c r="N22" s="23">
        <v>5.5164639999999991</v>
      </c>
      <c r="O22" s="23">
        <f t="shared" si="8"/>
        <v>18.891999999999999</v>
      </c>
      <c r="P22" s="24"/>
      <c r="Q22" s="81">
        <f t="shared" si="9"/>
        <v>18.891999999999999</v>
      </c>
      <c r="S22" s="78">
        <f t="shared" si="1"/>
        <v>7.8987451999999996</v>
      </c>
      <c r="T22" s="78">
        <f t="shared" si="2"/>
        <v>4.5151879999999984</v>
      </c>
      <c r="U22" s="78">
        <f t="shared" si="3"/>
        <v>0</v>
      </c>
      <c r="V22" s="78">
        <f t="shared" si="4"/>
        <v>0.96160279999999987</v>
      </c>
      <c r="W22" s="78">
        <f t="shared" si="5"/>
        <v>5.5164639999999991</v>
      </c>
    </row>
    <row r="23" spans="1:23">
      <c r="A23" s="8" t="s">
        <v>65</v>
      </c>
      <c r="B23" s="22">
        <v>18.488</v>
      </c>
      <c r="C23" s="22">
        <f t="shared" si="6"/>
        <v>18.488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7.7298327999999996</v>
      </c>
      <c r="K23" s="23">
        <v>4.4186319999999988</v>
      </c>
      <c r="L23" s="23">
        <v>0</v>
      </c>
      <c r="M23" s="23">
        <v>0.94103919999999974</v>
      </c>
      <c r="N23" s="23">
        <v>5.3984959999999997</v>
      </c>
      <c r="O23" s="23">
        <f t="shared" si="8"/>
        <v>18.488</v>
      </c>
      <c r="P23" s="24"/>
      <c r="Q23" s="81">
        <f t="shared" si="9"/>
        <v>18.488</v>
      </c>
      <c r="S23" s="78">
        <f t="shared" si="1"/>
        <v>7.7298327999999996</v>
      </c>
      <c r="T23" s="78">
        <f t="shared" si="2"/>
        <v>4.4186319999999988</v>
      </c>
      <c r="U23" s="78">
        <f t="shared" si="3"/>
        <v>0</v>
      </c>
      <c r="V23" s="78">
        <f t="shared" si="4"/>
        <v>0.94103919999999974</v>
      </c>
      <c r="W23" s="78">
        <f t="shared" si="5"/>
        <v>5.3984959999999997</v>
      </c>
    </row>
    <row r="24" spans="1:23">
      <c r="A24" s="8" t="s">
        <v>66</v>
      </c>
      <c r="B24" s="22">
        <v>19.007999999999999</v>
      </c>
      <c r="C24" s="22">
        <f t="shared" si="6"/>
        <v>19.007999999999999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7.9472447999999982</v>
      </c>
      <c r="K24" s="23">
        <v>4.5429119999999985</v>
      </c>
      <c r="L24" s="23">
        <v>0</v>
      </c>
      <c r="M24" s="23">
        <v>0.96750719999999968</v>
      </c>
      <c r="N24" s="23">
        <v>5.5503359999999988</v>
      </c>
      <c r="O24" s="23">
        <f t="shared" si="8"/>
        <v>19.007999999999999</v>
      </c>
      <c r="P24" s="24"/>
      <c r="Q24" s="81">
        <f t="shared" si="9"/>
        <v>19.007999999999999</v>
      </c>
      <c r="S24" s="78">
        <f t="shared" si="1"/>
        <v>7.9472447999999982</v>
      </c>
      <c r="T24" s="78">
        <f t="shared" si="2"/>
        <v>4.5429119999999985</v>
      </c>
      <c r="U24" s="78">
        <f t="shared" si="3"/>
        <v>0</v>
      </c>
      <c r="V24" s="78">
        <f t="shared" si="4"/>
        <v>0.96750719999999968</v>
      </c>
      <c r="W24" s="78">
        <f t="shared" si="5"/>
        <v>5.5503359999999988</v>
      </c>
    </row>
    <row r="25" spans="1:23">
      <c r="A25" s="8" t="s">
        <v>67</v>
      </c>
      <c r="B25" s="22">
        <v>18.815999999999999</v>
      </c>
      <c r="C25" s="22">
        <f t="shared" si="6"/>
        <v>18.815999999999999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7.8669695999999991</v>
      </c>
      <c r="K25" s="23">
        <v>4.4970239999999988</v>
      </c>
      <c r="L25" s="23">
        <v>0</v>
      </c>
      <c r="M25" s="23">
        <v>0.95773439999999976</v>
      </c>
      <c r="N25" s="23">
        <v>5.4942719999999987</v>
      </c>
      <c r="O25" s="23">
        <f t="shared" si="8"/>
        <v>18.815999999999999</v>
      </c>
      <c r="P25" s="24"/>
      <c r="Q25" s="81">
        <f t="shared" si="9"/>
        <v>18.815999999999999</v>
      </c>
      <c r="S25" s="78">
        <f t="shared" si="1"/>
        <v>7.8669695999999991</v>
      </c>
      <c r="T25" s="78">
        <f t="shared" si="2"/>
        <v>4.4970239999999988</v>
      </c>
      <c r="U25" s="78">
        <f t="shared" si="3"/>
        <v>0</v>
      </c>
      <c r="V25" s="78">
        <f t="shared" si="4"/>
        <v>0.95773439999999976</v>
      </c>
      <c r="W25" s="78">
        <f t="shared" si="5"/>
        <v>5.4942719999999987</v>
      </c>
    </row>
    <row r="26" spans="1:23">
      <c r="A26" s="8" t="s">
        <v>68</v>
      </c>
      <c r="B26" s="22">
        <v>19.507999999999999</v>
      </c>
      <c r="C26" s="22">
        <f t="shared" si="6"/>
        <v>19.507999999999999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8.1562947999999995</v>
      </c>
      <c r="K26" s="23">
        <v>4.6624119999999989</v>
      </c>
      <c r="L26" s="23">
        <v>0</v>
      </c>
      <c r="M26" s="23">
        <v>0.99295719999999976</v>
      </c>
      <c r="N26" s="23">
        <v>5.6963359999999996</v>
      </c>
      <c r="O26" s="23">
        <f t="shared" si="8"/>
        <v>19.507999999999999</v>
      </c>
      <c r="P26" s="24"/>
      <c r="Q26" s="81">
        <f t="shared" si="9"/>
        <v>19.507999999999999</v>
      </c>
      <c r="S26" s="78">
        <f t="shared" si="1"/>
        <v>8.1562947999999995</v>
      </c>
      <c r="T26" s="78">
        <f t="shared" si="2"/>
        <v>4.6624119999999989</v>
      </c>
      <c r="U26" s="78">
        <f t="shared" si="3"/>
        <v>0</v>
      </c>
      <c r="V26" s="78">
        <f t="shared" si="4"/>
        <v>0.99295719999999976</v>
      </c>
      <c r="W26" s="78">
        <f t="shared" si="5"/>
        <v>5.6963359999999996</v>
      </c>
    </row>
    <row r="27" spans="1:23">
      <c r="A27" s="8" t="s">
        <v>69</v>
      </c>
      <c r="B27" s="22">
        <v>17.643999999999998</v>
      </c>
      <c r="C27" s="22">
        <f t="shared" si="6"/>
        <v>17.643999999999998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7.3769563999999992</v>
      </c>
      <c r="K27" s="23">
        <v>4.2169159999999986</v>
      </c>
      <c r="L27" s="23">
        <v>0</v>
      </c>
      <c r="M27" s="23">
        <v>0.89807959999999987</v>
      </c>
      <c r="N27" s="23">
        <v>5.1520479999999989</v>
      </c>
      <c r="O27" s="23">
        <f t="shared" si="8"/>
        <v>17.643999999999998</v>
      </c>
      <c r="P27" s="24"/>
      <c r="Q27" s="81">
        <f t="shared" si="9"/>
        <v>17.643999999999998</v>
      </c>
      <c r="S27" s="78">
        <f t="shared" si="1"/>
        <v>7.3769563999999992</v>
      </c>
      <c r="T27" s="78">
        <f t="shared" si="2"/>
        <v>4.2169159999999986</v>
      </c>
      <c r="U27" s="78">
        <f t="shared" si="3"/>
        <v>0</v>
      </c>
      <c r="V27" s="78">
        <f t="shared" si="4"/>
        <v>0.89807959999999987</v>
      </c>
      <c r="W27" s="78">
        <f t="shared" si="5"/>
        <v>5.1520479999999989</v>
      </c>
    </row>
    <row r="28" spans="1:23">
      <c r="A28" s="8" t="s">
        <v>70</v>
      </c>
      <c r="B28" s="22">
        <v>17.876000000000001</v>
      </c>
      <c r="C28" s="22">
        <f t="shared" si="6"/>
        <v>17.876000000000001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7.4739555999999991</v>
      </c>
      <c r="K28" s="23">
        <v>4.2723639999999996</v>
      </c>
      <c r="L28" s="23">
        <v>0</v>
      </c>
      <c r="M28" s="23">
        <v>0.90988839999999993</v>
      </c>
      <c r="N28" s="23">
        <v>5.2197919999999991</v>
      </c>
      <c r="O28" s="23">
        <f t="shared" si="8"/>
        <v>17.876000000000001</v>
      </c>
      <c r="P28" s="24"/>
      <c r="Q28" s="81">
        <f t="shared" si="9"/>
        <v>17.876000000000001</v>
      </c>
      <c r="S28" s="78">
        <f t="shared" si="1"/>
        <v>7.4739555999999991</v>
      </c>
      <c r="T28" s="78">
        <f t="shared" si="2"/>
        <v>4.2723639999999996</v>
      </c>
      <c r="U28" s="78">
        <f t="shared" si="3"/>
        <v>0</v>
      </c>
      <c r="V28" s="78">
        <f t="shared" si="4"/>
        <v>0.90988839999999993</v>
      </c>
      <c r="W28" s="78">
        <f t="shared" si="5"/>
        <v>5.2197919999999991</v>
      </c>
    </row>
    <row r="29" spans="1:23">
      <c r="A29" s="8" t="s">
        <v>71</v>
      </c>
      <c r="B29" s="22">
        <v>18.376000000000001</v>
      </c>
      <c r="C29" s="22">
        <f t="shared" si="6"/>
        <v>18.376000000000001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7.6830056000000004</v>
      </c>
      <c r="K29" s="23">
        <v>4.3918639999999991</v>
      </c>
      <c r="L29" s="23">
        <v>0</v>
      </c>
      <c r="M29" s="23">
        <v>0.93533839999999979</v>
      </c>
      <c r="N29" s="23">
        <v>5.365791999999999</v>
      </c>
      <c r="O29" s="23">
        <f t="shared" si="8"/>
        <v>18.376000000000001</v>
      </c>
      <c r="P29" s="24"/>
      <c r="Q29" s="81">
        <f t="shared" si="9"/>
        <v>18.376000000000001</v>
      </c>
      <c r="S29" s="78">
        <f t="shared" si="1"/>
        <v>7.6830056000000004</v>
      </c>
      <c r="T29" s="78">
        <f t="shared" si="2"/>
        <v>4.3918639999999991</v>
      </c>
      <c r="U29" s="78">
        <f t="shared" si="3"/>
        <v>0</v>
      </c>
      <c r="V29" s="78">
        <f t="shared" si="4"/>
        <v>0.93533839999999979</v>
      </c>
      <c r="W29" s="78">
        <f t="shared" si="5"/>
        <v>5.365791999999999</v>
      </c>
    </row>
    <row r="30" spans="1:23">
      <c r="A30" s="8" t="s">
        <v>72</v>
      </c>
      <c r="B30" s="22">
        <v>18.103999999999999</v>
      </c>
      <c r="C30" s="22">
        <f t="shared" si="6"/>
        <v>18.103999999999999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7.5692823999999987</v>
      </c>
      <c r="K30" s="23">
        <v>4.3268559999999994</v>
      </c>
      <c r="L30" s="23">
        <v>0</v>
      </c>
      <c r="M30" s="23">
        <v>0.92149359999999969</v>
      </c>
      <c r="N30" s="23">
        <v>5.2863679999999995</v>
      </c>
      <c r="O30" s="23">
        <f t="shared" si="8"/>
        <v>18.103999999999999</v>
      </c>
      <c r="P30" s="24"/>
      <c r="Q30" s="81">
        <f t="shared" si="9"/>
        <v>18.103999999999999</v>
      </c>
      <c r="S30" s="78">
        <f t="shared" si="1"/>
        <v>7.5692823999999987</v>
      </c>
      <c r="T30" s="78">
        <f t="shared" si="2"/>
        <v>4.3268559999999994</v>
      </c>
      <c r="U30" s="78">
        <f t="shared" si="3"/>
        <v>0</v>
      </c>
      <c r="V30" s="78">
        <f t="shared" si="4"/>
        <v>0.92149359999999969</v>
      </c>
      <c r="W30" s="78">
        <f t="shared" si="5"/>
        <v>5.2863679999999995</v>
      </c>
    </row>
    <row r="31" spans="1:23">
      <c r="A31" s="8" t="s">
        <v>73</v>
      </c>
      <c r="B31" s="22">
        <v>18.488</v>
      </c>
      <c r="C31" s="22">
        <f t="shared" si="6"/>
        <v>18.488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7.7298327999999996</v>
      </c>
      <c r="K31" s="23">
        <v>4.4186319999999988</v>
      </c>
      <c r="L31" s="23">
        <v>0</v>
      </c>
      <c r="M31" s="23">
        <v>0.94103919999999974</v>
      </c>
      <c r="N31" s="23">
        <v>5.3984959999999997</v>
      </c>
      <c r="O31" s="23">
        <f t="shared" si="8"/>
        <v>18.488</v>
      </c>
      <c r="P31" s="24"/>
      <c r="Q31" s="81">
        <f t="shared" si="9"/>
        <v>18.488</v>
      </c>
      <c r="S31" s="78">
        <f t="shared" si="1"/>
        <v>7.7298327999999996</v>
      </c>
      <c r="T31" s="78">
        <f t="shared" si="2"/>
        <v>4.4186319999999988</v>
      </c>
      <c r="U31" s="78">
        <f t="shared" si="3"/>
        <v>0</v>
      </c>
      <c r="V31" s="78">
        <f t="shared" si="4"/>
        <v>0.94103919999999974</v>
      </c>
      <c r="W31" s="78">
        <f t="shared" si="5"/>
        <v>5.3984959999999997</v>
      </c>
    </row>
    <row r="32" spans="1:23">
      <c r="A32" s="8" t="s">
        <v>74</v>
      </c>
      <c r="B32" s="22">
        <v>18.431999999999999</v>
      </c>
      <c r="C32" s="22">
        <f t="shared" si="6"/>
        <v>18.431999999999999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7.7064191999999991</v>
      </c>
      <c r="K32" s="23">
        <v>4.4052479999999985</v>
      </c>
      <c r="L32" s="23">
        <v>0</v>
      </c>
      <c r="M32" s="23">
        <v>0.93818879999999982</v>
      </c>
      <c r="N32" s="23">
        <v>5.3821439999999985</v>
      </c>
      <c r="O32" s="23">
        <f t="shared" si="8"/>
        <v>18.431999999999999</v>
      </c>
      <c r="P32" s="24"/>
      <c r="Q32" s="81">
        <f t="shared" si="9"/>
        <v>18.431999999999999</v>
      </c>
      <c r="S32" s="78">
        <f t="shared" si="1"/>
        <v>7.7064191999999991</v>
      </c>
      <c r="T32" s="78">
        <f t="shared" si="2"/>
        <v>4.4052479999999985</v>
      </c>
      <c r="U32" s="78">
        <f t="shared" si="3"/>
        <v>0</v>
      </c>
      <c r="V32" s="78">
        <f t="shared" si="4"/>
        <v>0.93818879999999982</v>
      </c>
      <c r="W32" s="78">
        <f t="shared" si="5"/>
        <v>5.3821439999999985</v>
      </c>
    </row>
    <row r="33" spans="1:23">
      <c r="A33" s="8" t="s">
        <v>75</v>
      </c>
      <c r="B33" s="22">
        <v>16.744</v>
      </c>
      <c r="C33" s="22">
        <f t="shared" si="6"/>
        <v>16.744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7.0006663999999992</v>
      </c>
      <c r="K33" s="23">
        <v>4.0018159999999989</v>
      </c>
      <c r="L33" s="23">
        <v>0</v>
      </c>
      <c r="M33" s="23">
        <v>0.85226959999999974</v>
      </c>
      <c r="N33" s="23">
        <v>4.8892479999999994</v>
      </c>
      <c r="O33" s="23">
        <f t="shared" si="8"/>
        <v>16.744</v>
      </c>
      <c r="P33" s="24"/>
      <c r="Q33" s="81">
        <f t="shared" si="9"/>
        <v>16.744</v>
      </c>
      <c r="S33" s="78">
        <f t="shared" si="1"/>
        <v>7.0006663999999992</v>
      </c>
      <c r="T33" s="78">
        <f t="shared" si="2"/>
        <v>4.0018159999999989</v>
      </c>
      <c r="U33" s="78">
        <f t="shared" si="3"/>
        <v>0</v>
      </c>
      <c r="V33" s="78">
        <f t="shared" si="4"/>
        <v>0.85226959999999974</v>
      </c>
      <c r="W33" s="78">
        <f t="shared" si="5"/>
        <v>4.8892479999999994</v>
      </c>
    </row>
    <row r="34" spans="1:23">
      <c r="A34" s="8" t="s">
        <v>76</v>
      </c>
      <c r="B34" s="22">
        <v>18.952000000000002</v>
      </c>
      <c r="C34" s="22">
        <f t="shared" si="6"/>
        <v>18.952000000000002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7.9238311999999995</v>
      </c>
      <c r="K34" s="23">
        <v>4.529528</v>
      </c>
      <c r="L34" s="23">
        <v>0</v>
      </c>
      <c r="M34" s="23">
        <v>0.96465679999999987</v>
      </c>
      <c r="N34" s="23">
        <v>5.5339839999999993</v>
      </c>
      <c r="O34" s="23">
        <f t="shared" si="8"/>
        <v>18.952000000000002</v>
      </c>
      <c r="P34" s="24"/>
      <c r="Q34" s="81">
        <f t="shared" si="9"/>
        <v>18.952000000000002</v>
      </c>
      <c r="S34" s="78">
        <f t="shared" si="1"/>
        <v>7.9238311999999995</v>
      </c>
      <c r="T34" s="78">
        <f t="shared" si="2"/>
        <v>4.529528</v>
      </c>
      <c r="U34" s="78">
        <f t="shared" si="3"/>
        <v>0</v>
      </c>
      <c r="V34" s="78">
        <f t="shared" si="4"/>
        <v>0.96465679999999987</v>
      </c>
      <c r="W34" s="78">
        <f t="shared" si="5"/>
        <v>5.5339839999999993</v>
      </c>
    </row>
    <row r="35" spans="1:23">
      <c r="A35" s="8" t="s">
        <v>77</v>
      </c>
      <c r="B35" s="22">
        <v>17.472000000000001</v>
      </c>
      <c r="C35" s="22">
        <f t="shared" si="6"/>
        <v>17.472000000000001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7.3050432000000001</v>
      </c>
      <c r="K35" s="23">
        <v>4.1758079999999991</v>
      </c>
      <c r="L35" s="23">
        <v>0</v>
      </c>
      <c r="M35" s="23">
        <v>0.8893247999999998</v>
      </c>
      <c r="N35" s="23">
        <v>5.1018239999999997</v>
      </c>
      <c r="O35" s="23">
        <f t="shared" si="8"/>
        <v>17.472000000000001</v>
      </c>
      <c r="P35" s="24"/>
      <c r="Q35" s="81">
        <f t="shared" si="9"/>
        <v>17.472000000000001</v>
      </c>
      <c r="S35" s="78">
        <f t="shared" si="1"/>
        <v>7.3050432000000001</v>
      </c>
      <c r="T35" s="78">
        <f t="shared" si="2"/>
        <v>4.1758079999999991</v>
      </c>
      <c r="U35" s="78">
        <f t="shared" si="3"/>
        <v>0</v>
      </c>
      <c r="V35" s="78">
        <f t="shared" si="4"/>
        <v>0.8893247999999998</v>
      </c>
      <c r="W35" s="78">
        <f t="shared" si="5"/>
        <v>5.1018239999999997</v>
      </c>
    </row>
    <row r="36" spans="1:23">
      <c r="A36" s="8" t="s">
        <v>78</v>
      </c>
      <c r="B36" s="22">
        <v>17.608000000000001</v>
      </c>
      <c r="C36" s="22">
        <f t="shared" si="6"/>
        <v>17.608000000000001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7.3619047999999996</v>
      </c>
      <c r="K36" s="23">
        <v>4.2083119999999994</v>
      </c>
      <c r="L36" s="23">
        <v>0</v>
      </c>
      <c r="M36" s="23">
        <v>0.8962471999999998</v>
      </c>
      <c r="N36" s="23">
        <v>5.1415359999999994</v>
      </c>
      <c r="O36" s="23">
        <f t="shared" si="8"/>
        <v>17.608000000000001</v>
      </c>
      <c r="P36" s="24"/>
      <c r="Q36" s="81">
        <f t="shared" si="9"/>
        <v>17.608000000000001</v>
      </c>
      <c r="S36" s="78">
        <f t="shared" si="1"/>
        <v>7.3619047999999996</v>
      </c>
      <c r="T36" s="78">
        <f t="shared" si="2"/>
        <v>4.2083119999999994</v>
      </c>
      <c r="U36" s="78">
        <f t="shared" si="3"/>
        <v>0</v>
      </c>
      <c r="V36" s="78">
        <f t="shared" si="4"/>
        <v>0.8962471999999998</v>
      </c>
      <c r="W36" s="78">
        <f t="shared" si="5"/>
        <v>5.1415359999999994</v>
      </c>
    </row>
    <row r="37" spans="1:23">
      <c r="A37" s="8" t="s">
        <v>79</v>
      </c>
      <c r="B37" s="22">
        <v>18.7</v>
      </c>
      <c r="C37" s="22">
        <f t="shared" si="6"/>
        <v>18.7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7.8184699999999987</v>
      </c>
      <c r="K37" s="23">
        <v>4.4692999999999987</v>
      </c>
      <c r="L37" s="23">
        <v>0</v>
      </c>
      <c r="M37" s="23">
        <v>0.95182999999999984</v>
      </c>
      <c r="N37" s="23">
        <v>5.460399999999999</v>
      </c>
      <c r="O37" s="23">
        <f t="shared" si="8"/>
        <v>18.7</v>
      </c>
      <c r="P37" s="24"/>
      <c r="Q37" s="81">
        <f t="shared" si="9"/>
        <v>18.7</v>
      </c>
      <c r="S37" s="78">
        <f t="shared" si="1"/>
        <v>7.8184699999999987</v>
      </c>
      <c r="T37" s="78">
        <f t="shared" si="2"/>
        <v>4.4692999999999987</v>
      </c>
      <c r="U37" s="78">
        <f t="shared" si="3"/>
        <v>0</v>
      </c>
      <c r="V37" s="78">
        <f t="shared" si="4"/>
        <v>0.95182999999999984</v>
      </c>
      <c r="W37" s="78">
        <f t="shared" si="5"/>
        <v>5.460399999999999</v>
      </c>
    </row>
    <row r="38" spans="1:23">
      <c r="A38" s="8" t="s">
        <v>80</v>
      </c>
      <c r="B38" s="22">
        <v>18.643999999999998</v>
      </c>
      <c r="C38" s="22">
        <f t="shared" si="6"/>
        <v>18.643999999999998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7.7950563999999982</v>
      </c>
      <c r="K38" s="23">
        <v>4.4559159999999984</v>
      </c>
      <c r="L38" s="23">
        <v>0</v>
      </c>
      <c r="M38" s="23">
        <v>0.9489795999999997</v>
      </c>
      <c r="N38" s="23">
        <v>5.4440479999999987</v>
      </c>
      <c r="O38" s="23">
        <f t="shared" si="8"/>
        <v>18.643999999999998</v>
      </c>
      <c r="P38" s="24"/>
      <c r="Q38" s="81">
        <f t="shared" si="9"/>
        <v>18.643999999999998</v>
      </c>
      <c r="S38" s="78">
        <f t="shared" si="1"/>
        <v>7.7950563999999982</v>
      </c>
      <c r="T38" s="78">
        <f t="shared" si="2"/>
        <v>4.4559159999999984</v>
      </c>
      <c r="U38" s="78">
        <f t="shared" si="3"/>
        <v>0</v>
      </c>
      <c r="V38" s="78">
        <f t="shared" si="4"/>
        <v>0.9489795999999997</v>
      </c>
      <c r="W38" s="78">
        <f t="shared" si="5"/>
        <v>5.4440479999999987</v>
      </c>
    </row>
    <row r="39" spans="1:23">
      <c r="A39" s="8" t="s">
        <v>81</v>
      </c>
      <c r="B39" s="22">
        <v>18.7</v>
      </c>
      <c r="C39" s="22">
        <f t="shared" si="6"/>
        <v>18.7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7.8184699999999987</v>
      </c>
      <c r="K39" s="23">
        <v>4.4692999999999987</v>
      </c>
      <c r="L39" s="23">
        <v>0</v>
      </c>
      <c r="M39" s="23">
        <v>0.95182999999999984</v>
      </c>
      <c r="N39" s="23">
        <v>5.460399999999999</v>
      </c>
      <c r="O39" s="23">
        <f t="shared" si="8"/>
        <v>18.7</v>
      </c>
      <c r="P39" s="24"/>
      <c r="Q39" s="81">
        <f t="shared" si="9"/>
        <v>18.7</v>
      </c>
      <c r="S39" s="78">
        <f t="shared" si="1"/>
        <v>7.8184699999999987</v>
      </c>
      <c r="T39" s="78">
        <f t="shared" si="2"/>
        <v>4.4692999999999987</v>
      </c>
      <c r="U39" s="78">
        <f t="shared" si="3"/>
        <v>0</v>
      </c>
      <c r="V39" s="78">
        <f t="shared" si="4"/>
        <v>0.95182999999999984</v>
      </c>
      <c r="W39" s="78">
        <f t="shared" si="5"/>
        <v>5.460399999999999</v>
      </c>
    </row>
    <row r="40" spans="1:23">
      <c r="A40" s="8" t="s">
        <v>82</v>
      </c>
      <c r="B40" s="22">
        <v>18.315999999999999</v>
      </c>
      <c r="C40" s="22">
        <f t="shared" si="6"/>
        <v>18.315999999999999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7.6579195999999987</v>
      </c>
      <c r="K40" s="23">
        <v>4.3775239999999993</v>
      </c>
      <c r="L40" s="23">
        <v>0</v>
      </c>
      <c r="M40" s="23">
        <v>0.93228439999999979</v>
      </c>
      <c r="N40" s="23">
        <v>5.3482719999999988</v>
      </c>
      <c r="O40" s="23">
        <f t="shared" si="8"/>
        <v>18.315999999999999</v>
      </c>
      <c r="P40" s="24"/>
      <c r="Q40" s="81">
        <f t="shared" si="9"/>
        <v>18.315999999999999</v>
      </c>
      <c r="S40" s="78">
        <f t="shared" si="1"/>
        <v>7.6579195999999987</v>
      </c>
      <c r="T40" s="78">
        <f t="shared" si="2"/>
        <v>4.3775239999999993</v>
      </c>
      <c r="U40" s="78">
        <f t="shared" si="3"/>
        <v>0</v>
      </c>
      <c r="V40" s="78">
        <f t="shared" si="4"/>
        <v>0.93228439999999979</v>
      </c>
      <c r="W40" s="78">
        <f t="shared" si="5"/>
        <v>5.3482719999999988</v>
      </c>
    </row>
    <row r="41" spans="1:23">
      <c r="A41" s="8" t="s">
        <v>83</v>
      </c>
      <c r="B41" s="22">
        <v>18.488</v>
      </c>
      <c r="C41" s="22">
        <f t="shared" si="6"/>
        <v>18.488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7.7298327999999996</v>
      </c>
      <c r="K41" s="23">
        <v>4.4186319999999988</v>
      </c>
      <c r="L41" s="23">
        <v>0</v>
      </c>
      <c r="M41" s="23">
        <v>0.94103919999999974</v>
      </c>
      <c r="N41" s="23">
        <v>5.3984959999999997</v>
      </c>
      <c r="O41" s="23">
        <f t="shared" si="8"/>
        <v>18.488</v>
      </c>
      <c r="P41" s="24"/>
      <c r="Q41" s="81">
        <f t="shared" si="9"/>
        <v>18.488</v>
      </c>
      <c r="S41" s="78">
        <f t="shared" si="1"/>
        <v>7.7298327999999996</v>
      </c>
      <c r="T41" s="78">
        <f t="shared" si="2"/>
        <v>4.4186319999999988</v>
      </c>
      <c r="U41" s="78">
        <f t="shared" si="3"/>
        <v>0</v>
      </c>
      <c r="V41" s="78">
        <f t="shared" si="4"/>
        <v>0.94103919999999974</v>
      </c>
      <c r="W41" s="78">
        <f t="shared" si="5"/>
        <v>5.3984959999999997</v>
      </c>
    </row>
    <row r="42" spans="1:23">
      <c r="A42" s="8" t="s">
        <v>84</v>
      </c>
      <c r="B42" s="22">
        <v>17.952000000000002</v>
      </c>
      <c r="C42" s="22">
        <f t="shared" si="6"/>
        <v>17.952000000000002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7.5057312000000005</v>
      </c>
      <c r="K42" s="23">
        <v>4.2905279999999992</v>
      </c>
      <c r="L42" s="23">
        <v>0</v>
      </c>
      <c r="M42" s="23">
        <v>0.91375679999999992</v>
      </c>
      <c r="N42" s="23">
        <v>5.2419839999999995</v>
      </c>
      <c r="O42" s="23">
        <f t="shared" si="8"/>
        <v>17.952000000000002</v>
      </c>
      <c r="P42" s="24"/>
      <c r="Q42" s="81">
        <f t="shared" si="9"/>
        <v>17.952000000000002</v>
      </c>
      <c r="S42" s="78">
        <f t="shared" si="1"/>
        <v>7.5057312000000005</v>
      </c>
      <c r="T42" s="78">
        <f t="shared" si="2"/>
        <v>4.2905279999999992</v>
      </c>
      <c r="U42" s="78">
        <f t="shared" si="3"/>
        <v>0</v>
      </c>
      <c r="V42" s="78">
        <f t="shared" si="4"/>
        <v>0.91375679999999992</v>
      </c>
      <c r="W42" s="78">
        <f t="shared" si="5"/>
        <v>5.2419839999999995</v>
      </c>
    </row>
    <row r="43" spans="1:23">
      <c r="A43" s="8" t="s">
        <v>85</v>
      </c>
      <c r="B43" s="22">
        <v>18.239999999999998</v>
      </c>
      <c r="C43" s="22">
        <f t="shared" si="6"/>
        <v>18.239999999999998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7.6261439999999983</v>
      </c>
      <c r="K43" s="23">
        <v>4.3593599999999988</v>
      </c>
      <c r="L43" s="23">
        <v>0</v>
      </c>
      <c r="M43" s="23">
        <v>0.92841599999999969</v>
      </c>
      <c r="N43" s="23">
        <v>5.3260799999999984</v>
      </c>
      <c r="O43" s="23">
        <f t="shared" si="8"/>
        <v>18.239999999999998</v>
      </c>
      <c r="P43" s="24"/>
      <c r="Q43" s="81">
        <f t="shared" si="9"/>
        <v>18.239999999999998</v>
      </c>
      <c r="S43" s="78">
        <f t="shared" si="1"/>
        <v>7.6261439999999983</v>
      </c>
      <c r="T43" s="78">
        <f t="shared" si="2"/>
        <v>4.3593599999999988</v>
      </c>
      <c r="U43" s="78">
        <f t="shared" si="3"/>
        <v>0</v>
      </c>
      <c r="V43" s="78">
        <f t="shared" si="4"/>
        <v>0.92841599999999969</v>
      </c>
      <c r="W43" s="78">
        <f t="shared" si="5"/>
        <v>5.3260799999999984</v>
      </c>
    </row>
    <row r="44" spans="1:23">
      <c r="A44" s="8" t="s">
        <v>86</v>
      </c>
      <c r="B44" s="22">
        <v>18.643999999999998</v>
      </c>
      <c r="C44" s="22">
        <f t="shared" si="6"/>
        <v>18.643999999999998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7.7950563999999982</v>
      </c>
      <c r="K44" s="23">
        <v>4.4559159999999984</v>
      </c>
      <c r="L44" s="23">
        <v>0</v>
      </c>
      <c r="M44" s="23">
        <v>0.9489795999999997</v>
      </c>
      <c r="N44" s="23">
        <v>5.4440479999999987</v>
      </c>
      <c r="O44" s="23">
        <f t="shared" si="8"/>
        <v>18.643999999999998</v>
      </c>
      <c r="P44" s="24"/>
      <c r="Q44" s="81">
        <f t="shared" si="9"/>
        <v>18.643999999999998</v>
      </c>
      <c r="S44" s="78">
        <f t="shared" si="1"/>
        <v>7.7950563999999982</v>
      </c>
      <c r="T44" s="78">
        <f t="shared" si="2"/>
        <v>4.4559159999999984</v>
      </c>
      <c r="U44" s="78">
        <f t="shared" si="3"/>
        <v>0</v>
      </c>
      <c r="V44" s="78">
        <f t="shared" si="4"/>
        <v>0.9489795999999997</v>
      </c>
      <c r="W44" s="78">
        <f t="shared" si="5"/>
        <v>5.4440479999999987</v>
      </c>
    </row>
    <row r="45" spans="1:23">
      <c r="A45" s="8" t="s">
        <v>87</v>
      </c>
      <c r="B45" s="22">
        <v>18.088000000000001</v>
      </c>
      <c r="C45" s="22">
        <f t="shared" si="6"/>
        <v>18.088000000000001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7.5625928</v>
      </c>
      <c r="K45" s="23">
        <v>4.3230319999999995</v>
      </c>
      <c r="L45" s="23">
        <v>0</v>
      </c>
      <c r="M45" s="23">
        <v>0.92067919999999992</v>
      </c>
      <c r="N45" s="23">
        <v>5.2816960000000002</v>
      </c>
      <c r="O45" s="23">
        <f t="shared" si="8"/>
        <v>18.088000000000001</v>
      </c>
      <c r="P45" s="24"/>
      <c r="Q45" s="81">
        <f t="shared" si="9"/>
        <v>18.088000000000001</v>
      </c>
      <c r="S45" s="78">
        <f t="shared" si="1"/>
        <v>7.5625928</v>
      </c>
      <c r="T45" s="78">
        <f t="shared" si="2"/>
        <v>4.3230319999999995</v>
      </c>
      <c r="U45" s="78">
        <f t="shared" si="3"/>
        <v>0</v>
      </c>
      <c r="V45" s="78">
        <f t="shared" si="4"/>
        <v>0.92067919999999992</v>
      </c>
      <c r="W45" s="78">
        <f t="shared" si="5"/>
        <v>5.2816960000000002</v>
      </c>
    </row>
    <row r="46" spans="1:23">
      <c r="A46" s="8" t="s">
        <v>88</v>
      </c>
      <c r="B46" s="22">
        <v>16.492000000000001</v>
      </c>
      <c r="C46" s="22">
        <f t="shared" si="6"/>
        <v>16.492000000000001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6.8953051999999992</v>
      </c>
      <c r="K46" s="23">
        <v>3.9415879999999994</v>
      </c>
      <c r="L46" s="23">
        <v>0</v>
      </c>
      <c r="M46" s="23">
        <v>0.83944279999999993</v>
      </c>
      <c r="N46" s="23">
        <v>4.8156639999999991</v>
      </c>
      <c r="O46" s="23">
        <f t="shared" si="8"/>
        <v>16.492000000000001</v>
      </c>
      <c r="P46" s="24"/>
      <c r="Q46" s="81">
        <f t="shared" si="9"/>
        <v>16.492000000000001</v>
      </c>
      <c r="S46" s="78">
        <f t="shared" si="1"/>
        <v>6.8953051999999992</v>
      </c>
      <c r="T46" s="78">
        <f t="shared" si="2"/>
        <v>3.9415879999999994</v>
      </c>
      <c r="U46" s="78">
        <f t="shared" si="3"/>
        <v>0</v>
      </c>
      <c r="V46" s="78">
        <f t="shared" si="4"/>
        <v>0.83944279999999993</v>
      </c>
      <c r="W46" s="78">
        <f t="shared" si="5"/>
        <v>4.8156639999999991</v>
      </c>
    </row>
    <row r="47" spans="1:23">
      <c r="A47" s="8" t="s">
        <v>89</v>
      </c>
      <c r="B47" s="22">
        <v>17.856000000000002</v>
      </c>
      <c r="C47" s="22">
        <f t="shared" si="6"/>
        <v>17.856000000000002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7.4655936000000001</v>
      </c>
      <c r="K47" s="23">
        <v>4.2675839999999994</v>
      </c>
      <c r="L47" s="23">
        <v>0</v>
      </c>
      <c r="M47" s="23">
        <v>0.90887039999999986</v>
      </c>
      <c r="N47" s="23">
        <v>5.2139519999999999</v>
      </c>
      <c r="O47" s="23">
        <f t="shared" si="8"/>
        <v>17.856000000000002</v>
      </c>
      <c r="P47" s="24"/>
      <c r="Q47" s="81">
        <f t="shared" si="9"/>
        <v>17.856000000000002</v>
      </c>
      <c r="S47" s="78">
        <f t="shared" si="1"/>
        <v>7.4655936000000001</v>
      </c>
      <c r="T47" s="78">
        <f t="shared" si="2"/>
        <v>4.2675839999999994</v>
      </c>
      <c r="U47" s="78">
        <f t="shared" si="3"/>
        <v>0</v>
      </c>
      <c r="V47" s="78">
        <f t="shared" si="4"/>
        <v>0.90887039999999986</v>
      </c>
      <c r="W47" s="78">
        <f t="shared" si="5"/>
        <v>5.2139519999999999</v>
      </c>
    </row>
    <row r="48" spans="1:23">
      <c r="A48" s="8" t="s">
        <v>90</v>
      </c>
      <c r="B48" s="22">
        <v>19.143999999999998</v>
      </c>
      <c r="C48" s="22">
        <f t="shared" si="6"/>
        <v>19.143999999999998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8.0041063999999977</v>
      </c>
      <c r="K48" s="23">
        <v>4.5754159999999988</v>
      </c>
      <c r="L48" s="23">
        <v>0</v>
      </c>
      <c r="M48" s="23">
        <v>0.97442959999999967</v>
      </c>
      <c r="N48" s="23">
        <v>5.5900479999999986</v>
      </c>
      <c r="O48" s="23">
        <f t="shared" si="8"/>
        <v>19.143999999999998</v>
      </c>
      <c r="P48" s="24"/>
      <c r="Q48" s="81">
        <f t="shared" si="9"/>
        <v>19.143999999999998</v>
      </c>
      <c r="S48" s="78">
        <f t="shared" si="1"/>
        <v>8.0041063999999977</v>
      </c>
      <c r="T48" s="78">
        <f t="shared" si="2"/>
        <v>4.5754159999999988</v>
      </c>
      <c r="U48" s="78">
        <f t="shared" si="3"/>
        <v>0</v>
      </c>
      <c r="V48" s="78">
        <f t="shared" si="4"/>
        <v>0.97442959999999967</v>
      </c>
      <c r="W48" s="78">
        <f t="shared" si="5"/>
        <v>5.5900479999999986</v>
      </c>
    </row>
    <row r="49" spans="1:23">
      <c r="A49" s="8" t="s">
        <v>91</v>
      </c>
      <c r="B49" s="22">
        <v>19.047999999999998</v>
      </c>
      <c r="C49" s="22">
        <f t="shared" si="6"/>
        <v>19.047999999999998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7.9639687999999991</v>
      </c>
      <c r="K49" s="23">
        <v>4.5524719999999981</v>
      </c>
      <c r="L49" s="23">
        <v>0</v>
      </c>
      <c r="M49" s="23">
        <v>0.96954319999999972</v>
      </c>
      <c r="N49" s="23">
        <v>5.562015999999999</v>
      </c>
      <c r="O49" s="23">
        <f t="shared" si="8"/>
        <v>19.047999999999998</v>
      </c>
      <c r="P49" s="24"/>
      <c r="Q49" s="81">
        <f t="shared" si="9"/>
        <v>19.047999999999998</v>
      </c>
      <c r="S49" s="78">
        <f t="shared" si="1"/>
        <v>7.9639687999999991</v>
      </c>
      <c r="T49" s="78">
        <f t="shared" si="2"/>
        <v>4.5524719999999981</v>
      </c>
      <c r="U49" s="78">
        <f t="shared" si="3"/>
        <v>0</v>
      </c>
      <c r="V49" s="78">
        <f t="shared" si="4"/>
        <v>0.96954319999999972</v>
      </c>
      <c r="W49" s="78">
        <f t="shared" si="5"/>
        <v>5.562015999999999</v>
      </c>
    </row>
    <row r="50" spans="1:23">
      <c r="A50" s="8" t="s">
        <v>92</v>
      </c>
      <c r="B50" s="22">
        <v>18.739999999999998</v>
      </c>
      <c r="C50" s="22">
        <f t="shared" si="6"/>
        <v>18.739999999999998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7.8351939999999987</v>
      </c>
      <c r="K50" s="23">
        <v>4.4788599999999983</v>
      </c>
      <c r="L50" s="23">
        <v>0</v>
      </c>
      <c r="M50" s="23">
        <v>0.95386599999999977</v>
      </c>
      <c r="N50" s="23">
        <v>5.4720799999999992</v>
      </c>
      <c r="O50" s="23">
        <f t="shared" si="8"/>
        <v>18.739999999999998</v>
      </c>
      <c r="P50" s="24"/>
      <c r="Q50" s="81">
        <f t="shared" si="9"/>
        <v>18.739999999999998</v>
      </c>
      <c r="S50" s="78">
        <f t="shared" si="1"/>
        <v>7.8351939999999987</v>
      </c>
      <c r="T50" s="78">
        <f t="shared" si="2"/>
        <v>4.4788599999999983</v>
      </c>
      <c r="U50" s="78">
        <f t="shared" si="3"/>
        <v>0</v>
      </c>
      <c r="V50" s="78">
        <f t="shared" si="4"/>
        <v>0.95386599999999977</v>
      </c>
      <c r="W50" s="78">
        <f t="shared" si="5"/>
        <v>5.4720799999999992</v>
      </c>
    </row>
    <row r="51" spans="1:23">
      <c r="A51" s="8" t="s">
        <v>93</v>
      </c>
      <c r="B51" s="22">
        <v>18.356000000000002</v>
      </c>
      <c r="C51" s="22">
        <f t="shared" si="6"/>
        <v>18.356000000000002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7.6746435999999996</v>
      </c>
      <c r="K51" s="23">
        <v>4.3870839999999998</v>
      </c>
      <c r="L51" s="23">
        <v>0</v>
      </c>
      <c r="M51" s="23">
        <v>0.93432039999999983</v>
      </c>
      <c r="N51" s="23">
        <v>5.3599519999999998</v>
      </c>
      <c r="O51" s="23">
        <f t="shared" si="8"/>
        <v>18.356000000000002</v>
      </c>
      <c r="P51" s="24"/>
      <c r="Q51" s="81">
        <f t="shared" si="9"/>
        <v>18.356000000000002</v>
      </c>
      <c r="S51" s="78">
        <f t="shared" si="1"/>
        <v>7.6746435999999996</v>
      </c>
      <c r="T51" s="78">
        <f t="shared" si="2"/>
        <v>4.3870839999999998</v>
      </c>
      <c r="U51" s="78">
        <f t="shared" si="3"/>
        <v>0</v>
      </c>
      <c r="V51" s="78">
        <f t="shared" si="4"/>
        <v>0.93432039999999983</v>
      </c>
      <c r="W51" s="78">
        <f t="shared" si="5"/>
        <v>5.3599519999999998</v>
      </c>
    </row>
    <row r="52" spans="1:23">
      <c r="A52" s="8" t="s">
        <v>94</v>
      </c>
      <c r="B52" s="22">
        <v>18.260000000000002</v>
      </c>
      <c r="C52" s="22">
        <f t="shared" si="6"/>
        <v>18.260000000000002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7.634506</v>
      </c>
      <c r="K52" s="23">
        <v>4.364139999999999</v>
      </c>
      <c r="L52" s="23">
        <v>0</v>
      </c>
      <c r="M52" s="23">
        <v>0.92943399999999998</v>
      </c>
      <c r="N52" s="23">
        <v>5.3319199999999993</v>
      </c>
      <c r="O52" s="23">
        <f t="shared" si="8"/>
        <v>18.260000000000002</v>
      </c>
      <c r="P52" s="24"/>
      <c r="Q52" s="81">
        <f t="shared" si="9"/>
        <v>18.260000000000002</v>
      </c>
      <c r="S52" s="78">
        <f t="shared" si="1"/>
        <v>7.634506</v>
      </c>
      <c r="T52" s="78">
        <f t="shared" si="2"/>
        <v>4.364139999999999</v>
      </c>
      <c r="U52" s="78">
        <f t="shared" si="3"/>
        <v>0</v>
      </c>
      <c r="V52" s="78">
        <f t="shared" si="4"/>
        <v>0.92943399999999998</v>
      </c>
      <c r="W52" s="78">
        <f t="shared" si="5"/>
        <v>5.3319199999999993</v>
      </c>
    </row>
    <row r="53" spans="1:23">
      <c r="A53" s="8" t="s">
        <v>95</v>
      </c>
      <c r="B53" s="22">
        <v>18.184000000000001</v>
      </c>
      <c r="C53" s="22">
        <f t="shared" si="6"/>
        <v>18.184000000000001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7.6027303999999996</v>
      </c>
      <c r="K53" s="23">
        <v>4.3459759999999994</v>
      </c>
      <c r="L53" s="23">
        <v>0</v>
      </c>
      <c r="M53" s="23">
        <v>0.92556559999999988</v>
      </c>
      <c r="N53" s="23">
        <v>5.3097279999999989</v>
      </c>
      <c r="O53" s="23">
        <f t="shared" si="8"/>
        <v>18.184000000000001</v>
      </c>
      <c r="P53" s="24"/>
      <c r="Q53" s="81">
        <f t="shared" si="9"/>
        <v>18.184000000000001</v>
      </c>
      <c r="S53" s="78">
        <f t="shared" si="1"/>
        <v>7.6027303999999996</v>
      </c>
      <c r="T53" s="78">
        <f t="shared" si="2"/>
        <v>4.3459759999999994</v>
      </c>
      <c r="U53" s="78">
        <f t="shared" si="3"/>
        <v>0</v>
      </c>
      <c r="V53" s="78">
        <f t="shared" si="4"/>
        <v>0.92556559999999988</v>
      </c>
      <c r="W53" s="78">
        <f t="shared" si="5"/>
        <v>5.3097279999999989</v>
      </c>
    </row>
    <row r="54" spans="1:23">
      <c r="A54" s="8" t="s">
        <v>96</v>
      </c>
      <c r="B54" s="22">
        <v>18.027999999999999</v>
      </c>
      <c r="C54" s="22">
        <f t="shared" si="6"/>
        <v>18.027999999999999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7.5375067999999992</v>
      </c>
      <c r="K54" s="23">
        <v>4.3086919999999989</v>
      </c>
      <c r="L54" s="23">
        <v>0</v>
      </c>
      <c r="M54" s="23">
        <v>0.91762519999999981</v>
      </c>
      <c r="N54" s="23">
        <v>5.2641759999999991</v>
      </c>
      <c r="O54" s="23">
        <f t="shared" si="8"/>
        <v>18.027999999999999</v>
      </c>
      <c r="P54" s="24"/>
      <c r="Q54" s="81">
        <f t="shared" si="9"/>
        <v>18.027999999999999</v>
      </c>
      <c r="S54" s="78">
        <f t="shared" si="1"/>
        <v>7.5375067999999992</v>
      </c>
      <c r="T54" s="78">
        <f t="shared" si="2"/>
        <v>4.3086919999999989</v>
      </c>
      <c r="U54" s="78">
        <f t="shared" si="3"/>
        <v>0</v>
      </c>
      <c r="V54" s="78">
        <f t="shared" si="4"/>
        <v>0.91762519999999981</v>
      </c>
      <c r="W54" s="78">
        <f t="shared" si="5"/>
        <v>5.2641759999999991</v>
      </c>
    </row>
    <row r="55" spans="1:23">
      <c r="A55" s="8" t="s">
        <v>97</v>
      </c>
      <c r="B55" s="22">
        <v>17.568000000000001</v>
      </c>
      <c r="C55" s="22">
        <f t="shared" si="6"/>
        <v>17.568000000000001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7.3451807999999996</v>
      </c>
      <c r="K55" s="23">
        <v>4.1987519999999998</v>
      </c>
      <c r="L55" s="23">
        <v>0</v>
      </c>
      <c r="M55" s="23">
        <v>0.89421119999999987</v>
      </c>
      <c r="N55" s="23">
        <v>5.1298559999999993</v>
      </c>
      <c r="O55" s="23">
        <f t="shared" si="8"/>
        <v>17.568000000000001</v>
      </c>
      <c r="P55" s="24"/>
      <c r="Q55" s="81">
        <f t="shared" si="9"/>
        <v>17.568000000000001</v>
      </c>
      <c r="S55" s="78">
        <f t="shared" si="1"/>
        <v>7.3451807999999996</v>
      </c>
      <c r="T55" s="78">
        <f t="shared" si="2"/>
        <v>4.1987519999999998</v>
      </c>
      <c r="U55" s="78">
        <f t="shared" si="3"/>
        <v>0</v>
      </c>
      <c r="V55" s="78">
        <f t="shared" si="4"/>
        <v>0.89421119999999987</v>
      </c>
      <c r="W55" s="78">
        <f t="shared" si="5"/>
        <v>5.1298559999999993</v>
      </c>
    </row>
    <row r="56" spans="1:23">
      <c r="A56" s="8" t="s">
        <v>98</v>
      </c>
      <c r="B56" s="22">
        <v>17.952000000000002</v>
      </c>
      <c r="C56" s="22">
        <f t="shared" si="6"/>
        <v>17.952000000000002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7.5057312000000005</v>
      </c>
      <c r="K56" s="23">
        <v>4.2905279999999992</v>
      </c>
      <c r="L56" s="23">
        <v>0</v>
      </c>
      <c r="M56" s="23">
        <v>0.91375679999999992</v>
      </c>
      <c r="N56" s="23">
        <v>5.2419839999999995</v>
      </c>
      <c r="O56" s="23">
        <f t="shared" si="8"/>
        <v>17.952000000000002</v>
      </c>
      <c r="P56" s="24"/>
      <c r="Q56" s="81">
        <f t="shared" si="9"/>
        <v>17.952000000000002</v>
      </c>
      <c r="S56" s="78">
        <f t="shared" si="1"/>
        <v>7.5057312000000005</v>
      </c>
      <c r="T56" s="78">
        <f t="shared" si="2"/>
        <v>4.2905279999999992</v>
      </c>
      <c r="U56" s="78">
        <f t="shared" si="3"/>
        <v>0</v>
      </c>
      <c r="V56" s="78">
        <f t="shared" si="4"/>
        <v>0.91375679999999992</v>
      </c>
      <c r="W56" s="78">
        <f t="shared" si="5"/>
        <v>5.2419839999999995</v>
      </c>
    </row>
    <row r="57" spans="1:23">
      <c r="A57" s="8" t="s">
        <v>99</v>
      </c>
      <c r="B57" s="22">
        <v>17.992000000000001</v>
      </c>
      <c r="C57" s="22">
        <f t="shared" si="6"/>
        <v>17.992000000000001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7.5224551999999996</v>
      </c>
      <c r="K57" s="23">
        <v>4.3000879999999997</v>
      </c>
      <c r="L57" s="23">
        <v>0</v>
      </c>
      <c r="M57" s="23">
        <v>0.91579279999999985</v>
      </c>
      <c r="N57" s="23">
        <v>5.2536639999999997</v>
      </c>
      <c r="O57" s="23">
        <f t="shared" si="8"/>
        <v>17.992000000000001</v>
      </c>
      <c r="P57" s="24"/>
      <c r="Q57" s="81">
        <f t="shared" si="9"/>
        <v>17.992000000000001</v>
      </c>
      <c r="S57" s="78">
        <f t="shared" si="1"/>
        <v>7.5224551999999996</v>
      </c>
      <c r="T57" s="78">
        <f t="shared" si="2"/>
        <v>4.3000879999999997</v>
      </c>
      <c r="U57" s="78">
        <f t="shared" si="3"/>
        <v>0</v>
      </c>
      <c r="V57" s="78">
        <f t="shared" si="4"/>
        <v>0.91579279999999985</v>
      </c>
      <c r="W57" s="78">
        <f t="shared" si="5"/>
        <v>5.2536639999999997</v>
      </c>
    </row>
    <row r="58" spans="1:23">
      <c r="A58" s="8" t="s">
        <v>100</v>
      </c>
      <c r="B58" s="22">
        <v>17.239999999999998</v>
      </c>
      <c r="C58" s="22">
        <f t="shared" si="6"/>
        <v>17.239999999999998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7.2080439999999992</v>
      </c>
      <c r="K58" s="23">
        <v>4.1203599999999989</v>
      </c>
      <c r="L58" s="23">
        <v>0</v>
      </c>
      <c r="M58" s="23">
        <v>0.87751599999999985</v>
      </c>
      <c r="N58" s="23">
        <v>5.0340799999999986</v>
      </c>
      <c r="O58" s="23">
        <f t="shared" si="8"/>
        <v>17.239999999999998</v>
      </c>
      <c r="P58" s="24"/>
      <c r="Q58" s="81">
        <f t="shared" si="9"/>
        <v>17.239999999999998</v>
      </c>
      <c r="S58" s="78">
        <f t="shared" si="1"/>
        <v>7.2080439999999992</v>
      </c>
      <c r="T58" s="78">
        <f t="shared" si="2"/>
        <v>4.1203599999999989</v>
      </c>
      <c r="U58" s="78">
        <f t="shared" si="3"/>
        <v>0</v>
      </c>
      <c r="V58" s="78">
        <f t="shared" si="4"/>
        <v>0.87751599999999985</v>
      </c>
      <c r="W58" s="78">
        <f t="shared" si="5"/>
        <v>5.0340799999999986</v>
      </c>
    </row>
    <row r="59" spans="1:23">
      <c r="A59" s="8" t="s">
        <v>101</v>
      </c>
      <c r="B59" s="22">
        <v>17.78</v>
      </c>
      <c r="C59" s="22">
        <f t="shared" si="6"/>
        <v>17.78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7.4338180000000005</v>
      </c>
      <c r="K59" s="23">
        <v>4.2494199999999998</v>
      </c>
      <c r="L59" s="23">
        <v>0</v>
      </c>
      <c r="M59" s="23">
        <v>0.90500199999999997</v>
      </c>
      <c r="N59" s="23">
        <v>5.1917599999999995</v>
      </c>
      <c r="O59" s="23">
        <f t="shared" si="8"/>
        <v>17.78</v>
      </c>
      <c r="P59" s="24"/>
      <c r="Q59" s="81">
        <f t="shared" si="9"/>
        <v>17.78</v>
      </c>
      <c r="S59" s="78">
        <f t="shared" si="1"/>
        <v>7.4338180000000005</v>
      </c>
      <c r="T59" s="78">
        <f t="shared" si="2"/>
        <v>4.2494199999999998</v>
      </c>
      <c r="U59" s="78">
        <f t="shared" si="3"/>
        <v>0</v>
      </c>
      <c r="V59" s="78">
        <f t="shared" si="4"/>
        <v>0.90500199999999997</v>
      </c>
      <c r="W59" s="78">
        <f t="shared" si="5"/>
        <v>5.1917599999999995</v>
      </c>
    </row>
    <row r="60" spans="1:23">
      <c r="A60" s="8" t="s">
        <v>102</v>
      </c>
      <c r="B60" s="22">
        <v>17.931999999999999</v>
      </c>
      <c r="C60" s="22">
        <f t="shared" si="6"/>
        <v>17.931999999999999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7.4973691999999987</v>
      </c>
      <c r="K60" s="23">
        <v>4.285747999999999</v>
      </c>
      <c r="L60" s="23">
        <v>0</v>
      </c>
      <c r="M60" s="23">
        <v>0.91273879999999974</v>
      </c>
      <c r="N60" s="23">
        <v>5.2361439999999986</v>
      </c>
      <c r="O60" s="23">
        <f t="shared" si="8"/>
        <v>17.931999999999999</v>
      </c>
      <c r="P60" s="24"/>
      <c r="Q60" s="81">
        <f t="shared" si="9"/>
        <v>17.931999999999999</v>
      </c>
      <c r="S60" s="78">
        <f t="shared" si="1"/>
        <v>7.4973691999999987</v>
      </c>
      <c r="T60" s="78">
        <f t="shared" si="2"/>
        <v>4.285747999999999</v>
      </c>
      <c r="U60" s="78">
        <f t="shared" si="3"/>
        <v>0</v>
      </c>
      <c r="V60" s="78">
        <f t="shared" si="4"/>
        <v>0.91273879999999974</v>
      </c>
      <c r="W60" s="78">
        <f t="shared" si="5"/>
        <v>5.2361439999999986</v>
      </c>
    </row>
    <row r="61" spans="1:23">
      <c r="A61" s="8" t="s">
        <v>103</v>
      </c>
      <c r="B61" s="22">
        <v>18.507999999999999</v>
      </c>
      <c r="C61" s="22">
        <f t="shared" si="6"/>
        <v>18.507999999999999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7.7381947999999987</v>
      </c>
      <c r="K61" s="23">
        <v>4.423411999999999</v>
      </c>
      <c r="L61" s="23">
        <v>0</v>
      </c>
      <c r="M61" s="23">
        <v>0.94205719999999982</v>
      </c>
      <c r="N61" s="23">
        <v>5.4043359999999989</v>
      </c>
      <c r="O61" s="23">
        <f t="shared" si="8"/>
        <v>18.507999999999999</v>
      </c>
      <c r="P61" s="24"/>
      <c r="Q61" s="81">
        <f t="shared" si="9"/>
        <v>18.507999999999999</v>
      </c>
      <c r="S61" s="78">
        <f t="shared" si="1"/>
        <v>7.7381947999999987</v>
      </c>
      <c r="T61" s="78">
        <f t="shared" si="2"/>
        <v>4.423411999999999</v>
      </c>
      <c r="U61" s="78">
        <f t="shared" si="3"/>
        <v>0</v>
      </c>
      <c r="V61" s="78">
        <f t="shared" si="4"/>
        <v>0.94205719999999982</v>
      </c>
      <c r="W61" s="78">
        <f t="shared" si="5"/>
        <v>5.4043359999999989</v>
      </c>
    </row>
    <row r="62" spans="1:23">
      <c r="A62" s="8" t="s">
        <v>104</v>
      </c>
      <c r="B62" s="22">
        <v>18.007999999999999</v>
      </c>
      <c r="C62" s="22">
        <f t="shared" si="6"/>
        <v>18.007999999999999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7.5291447999999992</v>
      </c>
      <c r="K62" s="23">
        <v>4.3039119999999995</v>
      </c>
      <c r="L62" s="23">
        <v>0</v>
      </c>
      <c r="M62" s="23">
        <v>0.91660719999999984</v>
      </c>
      <c r="N62" s="23">
        <v>5.258335999999999</v>
      </c>
      <c r="O62" s="23">
        <f t="shared" si="8"/>
        <v>18.007999999999999</v>
      </c>
      <c r="P62" s="24"/>
      <c r="Q62" s="81">
        <f t="shared" si="9"/>
        <v>18.007999999999999</v>
      </c>
      <c r="S62" s="78">
        <f t="shared" si="1"/>
        <v>7.5291447999999992</v>
      </c>
      <c r="T62" s="78">
        <f t="shared" si="2"/>
        <v>4.3039119999999995</v>
      </c>
      <c r="U62" s="78">
        <f t="shared" si="3"/>
        <v>0</v>
      </c>
      <c r="V62" s="78">
        <f t="shared" si="4"/>
        <v>0.91660719999999984</v>
      </c>
      <c r="W62" s="78">
        <f t="shared" si="5"/>
        <v>5.258335999999999</v>
      </c>
    </row>
    <row r="63" spans="1:23">
      <c r="A63" s="8" t="s">
        <v>105</v>
      </c>
      <c r="B63" s="22">
        <v>16.628</v>
      </c>
      <c r="C63" s="22">
        <f t="shared" si="6"/>
        <v>16.628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6.9521667999999988</v>
      </c>
      <c r="K63" s="23">
        <v>3.9740919999999993</v>
      </c>
      <c r="L63" s="23">
        <v>0</v>
      </c>
      <c r="M63" s="23">
        <v>0.84636519999999993</v>
      </c>
      <c r="N63" s="23">
        <v>4.8553759999999997</v>
      </c>
      <c r="O63" s="23">
        <f t="shared" si="8"/>
        <v>16.628</v>
      </c>
      <c r="P63" s="24"/>
      <c r="Q63" s="81">
        <f t="shared" si="9"/>
        <v>16.628</v>
      </c>
      <c r="S63" s="78">
        <f t="shared" si="1"/>
        <v>6.9521667999999988</v>
      </c>
      <c r="T63" s="78">
        <f t="shared" si="2"/>
        <v>3.9740919999999993</v>
      </c>
      <c r="U63" s="78">
        <f t="shared" si="3"/>
        <v>0</v>
      </c>
      <c r="V63" s="78">
        <f t="shared" si="4"/>
        <v>0.84636519999999993</v>
      </c>
      <c r="W63" s="78">
        <f t="shared" si="5"/>
        <v>4.8553759999999997</v>
      </c>
    </row>
    <row r="64" spans="1:23">
      <c r="A64" s="8" t="s">
        <v>106</v>
      </c>
      <c r="B64" s="22">
        <v>17.204000000000001</v>
      </c>
      <c r="C64" s="22">
        <f t="shared" si="6"/>
        <v>17.204000000000001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7.1929923999999996</v>
      </c>
      <c r="K64" s="23">
        <v>4.1117559999999989</v>
      </c>
      <c r="L64" s="23">
        <v>0</v>
      </c>
      <c r="M64" s="23">
        <v>0.8756835999999999</v>
      </c>
      <c r="N64" s="23">
        <v>5.0235679999999991</v>
      </c>
      <c r="O64" s="23">
        <f t="shared" si="8"/>
        <v>17.204000000000001</v>
      </c>
      <c r="P64" s="24"/>
      <c r="Q64" s="81">
        <f t="shared" si="9"/>
        <v>17.204000000000001</v>
      </c>
      <c r="S64" s="78">
        <f t="shared" si="1"/>
        <v>7.1929923999999996</v>
      </c>
      <c r="T64" s="78">
        <f t="shared" si="2"/>
        <v>4.1117559999999989</v>
      </c>
      <c r="U64" s="78">
        <f t="shared" si="3"/>
        <v>0</v>
      </c>
      <c r="V64" s="78">
        <f t="shared" si="4"/>
        <v>0.8756835999999999</v>
      </c>
      <c r="W64" s="78">
        <f t="shared" si="5"/>
        <v>5.0235679999999991</v>
      </c>
    </row>
    <row r="65" spans="1:23">
      <c r="A65" s="8" t="s">
        <v>107</v>
      </c>
      <c r="B65" s="22">
        <v>18.027999999999999</v>
      </c>
      <c r="C65" s="22">
        <f t="shared" si="6"/>
        <v>18.027999999999999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7.5375067999999992</v>
      </c>
      <c r="K65" s="23">
        <v>4.3086919999999989</v>
      </c>
      <c r="L65" s="23">
        <v>0</v>
      </c>
      <c r="M65" s="23">
        <v>0.91762519999999981</v>
      </c>
      <c r="N65" s="23">
        <v>5.2641759999999991</v>
      </c>
      <c r="O65" s="23">
        <f t="shared" si="8"/>
        <v>18.027999999999999</v>
      </c>
      <c r="P65" s="24"/>
      <c r="Q65" s="81">
        <f t="shared" si="9"/>
        <v>18.027999999999999</v>
      </c>
      <c r="S65" s="78">
        <f t="shared" si="1"/>
        <v>7.5375067999999992</v>
      </c>
      <c r="T65" s="78">
        <f t="shared" si="2"/>
        <v>4.3086919999999989</v>
      </c>
      <c r="U65" s="78">
        <f t="shared" si="3"/>
        <v>0</v>
      </c>
      <c r="V65" s="78">
        <f t="shared" si="4"/>
        <v>0.91762519999999981</v>
      </c>
      <c r="W65" s="78">
        <f t="shared" si="5"/>
        <v>5.2641759999999991</v>
      </c>
    </row>
    <row r="66" spans="1:23">
      <c r="A66" s="8" t="s">
        <v>108</v>
      </c>
      <c r="B66" s="22">
        <v>18.027999999999999</v>
      </c>
      <c r="C66" s="22">
        <f t="shared" si="6"/>
        <v>18.027999999999999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7.5375067999999992</v>
      </c>
      <c r="K66" s="23">
        <v>4.3086919999999989</v>
      </c>
      <c r="L66" s="23">
        <v>0</v>
      </c>
      <c r="M66" s="23">
        <v>0.91762519999999981</v>
      </c>
      <c r="N66" s="23">
        <v>5.2641759999999991</v>
      </c>
      <c r="O66" s="23">
        <f t="shared" si="8"/>
        <v>18.027999999999999</v>
      </c>
      <c r="P66" s="24"/>
      <c r="Q66" s="81">
        <f t="shared" si="9"/>
        <v>18.027999999999999</v>
      </c>
      <c r="S66" s="78">
        <f t="shared" si="1"/>
        <v>7.5375067999999992</v>
      </c>
      <c r="T66" s="78">
        <f t="shared" si="2"/>
        <v>4.3086919999999989</v>
      </c>
      <c r="U66" s="78">
        <f t="shared" si="3"/>
        <v>0</v>
      </c>
      <c r="V66" s="78">
        <f t="shared" si="4"/>
        <v>0.91762519999999981</v>
      </c>
      <c r="W66" s="78">
        <f t="shared" si="5"/>
        <v>5.2641759999999991</v>
      </c>
    </row>
    <row r="67" spans="1:23">
      <c r="A67" s="8" t="s">
        <v>109</v>
      </c>
      <c r="B67" s="22">
        <v>17.512</v>
      </c>
      <c r="C67" s="22">
        <f t="shared" si="6"/>
        <v>17.512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7.3217671999999991</v>
      </c>
      <c r="K67" s="23">
        <v>4.1853679999999995</v>
      </c>
      <c r="L67" s="23">
        <v>0</v>
      </c>
      <c r="M67" s="23">
        <v>0.89136079999999995</v>
      </c>
      <c r="N67" s="23">
        <v>5.1135039999999989</v>
      </c>
      <c r="O67" s="23">
        <f t="shared" si="8"/>
        <v>17.512</v>
      </c>
      <c r="P67" s="24"/>
      <c r="Q67" s="81">
        <f t="shared" si="9"/>
        <v>17.512</v>
      </c>
      <c r="S67" s="78">
        <f t="shared" ref="S67" si="10">J67</f>
        <v>7.3217671999999991</v>
      </c>
      <c r="T67" s="78">
        <f t="shared" ref="T67" si="11">K67</f>
        <v>4.1853679999999995</v>
      </c>
      <c r="U67" s="78">
        <f t="shared" ref="U67" si="12">L67</f>
        <v>0</v>
      </c>
      <c r="V67" s="78">
        <f t="shared" ref="V67" si="13">M67</f>
        <v>0.89136079999999995</v>
      </c>
      <c r="W67" s="78">
        <f t="shared" ref="W67" si="14">N67</f>
        <v>5.1135039999999989</v>
      </c>
    </row>
    <row r="68" spans="1:23">
      <c r="A68" s="8" t="s">
        <v>110</v>
      </c>
      <c r="B68" s="22">
        <v>17.992000000000001</v>
      </c>
      <c r="C68" s="22">
        <f t="shared" ref="C68:C98" si="15">B68</f>
        <v>17.992000000000001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7.5224551999999996</v>
      </c>
      <c r="K68" s="23">
        <v>4.3000879999999997</v>
      </c>
      <c r="L68" s="23">
        <v>0</v>
      </c>
      <c r="M68" s="23">
        <v>0.91579279999999985</v>
      </c>
      <c r="N68" s="23">
        <v>5.2536639999999997</v>
      </c>
      <c r="O68" s="23">
        <f t="shared" ref="O68:O98" si="17">$C68*I68/$I68</f>
        <v>17.992000000000001</v>
      </c>
      <c r="P68" s="24"/>
      <c r="Q68" s="81">
        <f t="shared" ref="Q68:Q98" si="18">O68+P68</f>
        <v>17.992000000000001</v>
      </c>
      <c r="S68" s="78">
        <f>J68</f>
        <v>7.5224551999999996</v>
      </c>
      <c r="T68" s="78">
        <f t="shared" ref="T68:W68" si="19">K68</f>
        <v>4.3000879999999997</v>
      </c>
      <c r="U68" s="78">
        <f t="shared" si="19"/>
        <v>0</v>
      </c>
      <c r="V68" s="78">
        <f t="shared" si="19"/>
        <v>0.91579279999999985</v>
      </c>
      <c r="W68" s="78">
        <f t="shared" si="19"/>
        <v>5.2536639999999997</v>
      </c>
    </row>
    <row r="69" spans="1:23">
      <c r="A69" s="8" t="s">
        <v>111</v>
      </c>
      <c r="B69" s="22">
        <v>17.416</v>
      </c>
      <c r="C69" s="22">
        <f t="shared" si="15"/>
        <v>17.416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7.2816296000000005</v>
      </c>
      <c r="K69" s="23">
        <v>4.1624239999999988</v>
      </c>
      <c r="L69" s="23">
        <v>0</v>
      </c>
      <c r="M69" s="23">
        <v>0.88647439999999988</v>
      </c>
      <c r="N69" s="23">
        <v>5.0854719999999993</v>
      </c>
      <c r="O69" s="23">
        <f t="shared" si="17"/>
        <v>17.416</v>
      </c>
      <c r="P69" s="24"/>
      <c r="Q69" s="81">
        <f t="shared" si="18"/>
        <v>17.416</v>
      </c>
      <c r="S69" s="78">
        <f t="shared" ref="S69:S98" si="20">J69</f>
        <v>7.2816296000000005</v>
      </c>
      <c r="T69" s="78">
        <f t="shared" ref="T69:T98" si="21">K69</f>
        <v>4.1624239999999988</v>
      </c>
      <c r="U69" s="78">
        <f t="shared" ref="U69:U98" si="22">L69</f>
        <v>0</v>
      </c>
      <c r="V69" s="78">
        <f t="shared" ref="V69:V98" si="23">M69</f>
        <v>0.88647439999999988</v>
      </c>
      <c r="W69" s="78">
        <f t="shared" ref="W69:W98" si="24">N69</f>
        <v>5.0854719999999993</v>
      </c>
    </row>
    <row r="70" spans="1:23">
      <c r="A70" s="8" t="s">
        <v>112</v>
      </c>
      <c r="B70" s="22">
        <v>17.512</v>
      </c>
      <c r="C70" s="22">
        <f t="shared" si="15"/>
        <v>17.512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7.3217671999999991</v>
      </c>
      <c r="K70" s="23">
        <v>4.1853679999999995</v>
      </c>
      <c r="L70" s="23">
        <v>0</v>
      </c>
      <c r="M70" s="23">
        <v>0.89136079999999995</v>
      </c>
      <c r="N70" s="23">
        <v>5.1135039999999989</v>
      </c>
      <c r="O70" s="23">
        <f t="shared" si="17"/>
        <v>17.512</v>
      </c>
      <c r="P70" s="24"/>
      <c r="Q70" s="81">
        <f t="shared" si="18"/>
        <v>17.512</v>
      </c>
      <c r="S70" s="78">
        <f t="shared" si="20"/>
        <v>7.3217671999999991</v>
      </c>
      <c r="T70" s="78">
        <f t="shared" si="21"/>
        <v>4.1853679999999995</v>
      </c>
      <c r="U70" s="78">
        <f t="shared" si="22"/>
        <v>0</v>
      </c>
      <c r="V70" s="78">
        <f t="shared" si="23"/>
        <v>0.89136079999999995</v>
      </c>
      <c r="W70" s="78">
        <f t="shared" si="24"/>
        <v>5.1135039999999989</v>
      </c>
    </row>
    <row r="71" spans="1:23">
      <c r="A71" s="8" t="s">
        <v>113</v>
      </c>
      <c r="B71" s="22">
        <v>17.512</v>
      </c>
      <c r="C71" s="22">
        <f t="shared" si="15"/>
        <v>17.512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7.3217671999999991</v>
      </c>
      <c r="K71" s="23">
        <v>4.1853679999999995</v>
      </c>
      <c r="L71" s="23">
        <v>0</v>
      </c>
      <c r="M71" s="23">
        <v>0.89136079999999995</v>
      </c>
      <c r="N71" s="23">
        <v>5.1135039999999989</v>
      </c>
      <c r="O71" s="23">
        <f t="shared" si="17"/>
        <v>17.512</v>
      </c>
      <c r="P71" s="24"/>
      <c r="Q71" s="81">
        <f t="shared" si="18"/>
        <v>17.512</v>
      </c>
      <c r="S71" s="78">
        <f t="shared" si="20"/>
        <v>7.3217671999999991</v>
      </c>
      <c r="T71" s="78">
        <f t="shared" si="21"/>
        <v>4.1853679999999995</v>
      </c>
      <c r="U71" s="78">
        <f t="shared" si="22"/>
        <v>0</v>
      </c>
      <c r="V71" s="78">
        <f t="shared" si="23"/>
        <v>0.89136079999999995</v>
      </c>
      <c r="W71" s="78">
        <f t="shared" si="24"/>
        <v>5.1135039999999989</v>
      </c>
    </row>
    <row r="72" spans="1:23">
      <c r="A72" s="8" t="s">
        <v>114</v>
      </c>
      <c r="B72" s="22">
        <v>18.184000000000001</v>
      </c>
      <c r="C72" s="22">
        <f t="shared" si="15"/>
        <v>18.184000000000001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7.6027303999999996</v>
      </c>
      <c r="K72" s="23">
        <v>4.3459759999999994</v>
      </c>
      <c r="L72" s="23">
        <v>0</v>
      </c>
      <c r="M72" s="23">
        <v>0.92556559999999988</v>
      </c>
      <c r="N72" s="23">
        <v>5.3097279999999989</v>
      </c>
      <c r="O72" s="23">
        <f t="shared" si="17"/>
        <v>18.184000000000001</v>
      </c>
      <c r="P72" s="24"/>
      <c r="Q72" s="81">
        <f t="shared" si="18"/>
        <v>18.184000000000001</v>
      </c>
      <c r="S72" s="78">
        <f t="shared" si="20"/>
        <v>7.6027303999999996</v>
      </c>
      <c r="T72" s="78">
        <f t="shared" si="21"/>
        <v>4.3459759999999994</v>
      </c>
      <c r="U72" s="78">
        <f t="shared" si="22"/>
        <v>0</v>
      </c>
      <c r="V72" s="78">
        <f t="shared" si="23"/>
        <v>0.92556559999999988</v>
      </c>
      <c r="W72" s="78">
        <f t="shared" si="24"/>
        <v>5.3097279999999989</v>
      </c>
    </row>
    <row r="73" spans="1:23">
      <c r="A73" s="8" t="s">
        <v>115</v>
      </c>
      <c r="B73" s="22">
        <v>18.335999999999999</v>
      </c>
      <c r="C73" s="22">
        <f t="shared" si="15"/>
        <v>18.335999999999999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7.6662815999999987</v>
      </c>
      <c r="K73" s="23">
        <v>4.3823039999999986</v>
      </c>
      <c r="L73" s="23">
        <v>0</v>
      </c>
      <c r="M73" s="23">
        <v>0.93330239999999975</v>
      </c>
      <c r="N73" s="23">
        <v>5.354111999999998</v>
      </c>
      <c r="O73" s="23">
        <f t="shared" si="17"/>
        <v>18.335999999999999</v>
      </c>
      <c r="P73" s="24"/>
      <c r="Q73" s="81">
        <f t="shared" si="18"/>
        <v>18.335999999999999</v>
      </c>
      <c r="S73" s="78">
        <f t="shared" si="20"/>
        <v>7.6662815999999987</v>
      </c>
      <c r="T73" s="78">
        <f t="shared" si="21"/>
        <v>4.3823039999999986</v>
      </c>
      <c r="U73" s="78">
        <f t="shared" si="22"/>
        <v>0</v>
      </c>
      <c r="V73" s="78">
        <f t="shared" si="23"/>
        <v>0.93330239999999975</v>
      </c>
      <c r="W73" s="78">
        <f t="shared" si="24"/>
        <v>5.354111999999998</v>
      </c>
    </row>
    <row r="74" spans="1:23">
      <c r="A74" s="8" t="s">
        <v>116</v>
      </c>
      <c r="B74" s="22">
        <v>17.431999999999999</v>
      </c>
      <c r="C74" s="22">
        <f t="shared" si="15"/>
        <v>17.431999999999999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7.2883191999999983</v>
      </c>
      <c r="K74" s="23">
        <v>4.1662479999999986</v>
      </c>
      <c r="L74" s="23">
        <v>0</v>
      </c>
      <c r="M74" s="23">
        <v>0.88728879999999977</v>
      </c>
      <c r="N74" s="23">
        <v>5.0901439999999987</v>
      </c>
      <c r="O74" s="23">
        <f t="shared" si="17"/>
        <v>17.431999999999999</v>
      </c>
      <c r="P74" s="24"/>
      <c r="Q74" s="81">
        <f t="shared" si="18"/>
        <v>17.431999999999999</v>
      </c>
      <c r="S74" s="78">
        <f t="shared" si="20"/>
        <v>7.2883191999999983</v>
      </c>
      <c r="T74" s="78">
        <f t="shared" si="21"/>
        <v>4.1662479999999986</v>
      </c>
      <c r="U74" s="78">
        <f t="shared" si="22"/>
        <v>0</v>
      </c>
      <c r="V74" s="78">
        <f t="shared" si="23"/>
        <v>0.88728879999999977</v>
      </c>
      <c r="W74" s="78">
        <f t="shared" si="24"/>
        <v>5.0901439999999987</v>
      </c>
    </row>
    <row r="75" spans="1:23">
      <c r="A75" s="8" t="s">
        <v>117</v>
      </c>
      <c r="B75" s="22">
        <v>18.123999999999999</v>
      </c>
      <c r="C75" s="22">
        <f t="shared" si="15"/>
        <v>18.123999999999999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7.5776443999999996</v>
      </c>
      <c r="K75" s="23">
        <v>4.3316359999999987</v>
      </c>
      <c r="L75" s="23">
        <v>0</v>
      </c>
      <c r="M75" s="23">
        <v>0.92251159999999977</v>
      </c>
      <c r="N75" s="23">
        <v>5.2922079999999987</v>
      </c>
      <c r="O75" s="23">
        <f t="shared" si="17"/>
        <v>18.123999999999999</v>
      </c>
      <c r="P75" s="24"/>
      <c r="Q75" s="81">
        <f t="shared" si="18"/>
        <v>18.123999999999999</v>
      </c>
      <c r="S75" s="78">
        <f t="shared" si="20"/>
        <v>7.5776443999999996</v>
      </c>
      <c r="T75" s="78">
        <f t="shared" si="21"/>
        <v>4.3316359999999987</v>
      </c>
      <c r="U75" s="78">
        <f t="shared" si="22"/>
        <v>0</v>
      </c>
      <c r="V75" s="78">
        <f t="shared" si="23"/>
        <v>0.92251159999999977</v>
      </c>
      <c r="W75" s="78">
        <f t="shared" si="24"/>
        <v>5.2922079999999987</v>
      </c>
    </row>
    <row r="76" spans="1:23">
      <c r="A76" s="8" t="s">
        <v>118</v>
      </c>
      <c r="B76" s="22">
        <v>18.472000000000001</v>
      </c>
      <c r="C76" s="22">
        <f t="shared" si="15"/>
        <v>18.472000000000001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7.7231432</v>
      </c>
      <c r="K76" s="23">
        <v>4.414807999999999</v>
      </c>
      <c r="L76" s="23">
        <v>0</v>
      </c>
      <c r="M76" s="23">
        <v>0.94022479999999986</v>
      </c>
      <c r="N76" s="23">
        <v>5.3938240000000004</v>
      </c>
      <c r="O76" s="23">
        <f t="shared" si="17"/>
        <v>18.472000000000001</v>
      </c>
      <c r="P76" s="24"/>
      <c r="Q76" s="81">
        <f t="shared" si="18"/>
        <v>18.472000000000001</v>
      </c>
      <c r="S76" s="78">
        <f t="shared" si="20"/>
        <v>7.7231432</v>
      </c>
      <c r="T76" s="78">
        <f t="shared" si="21"/>
        <v>4.414807999999999</v>
      </c>
      <c r="U76" s="78">
        <f t="shared" si="22"/>
        <v>0</v>
      </c>
      <c r="V76" s="78">
        <f t="shared" si="23"/>
        <v>0.94022479999999986</v>
      </c>
      <c r="W76" s="78">
        <f t="shared" si="24"/>
        <v>5.3938240000000004</v>
      </c>
    </row>
    <row r="77" spans="1:23">
      <c r="A77" s="8" t="s">
        <v>119</v>
      </c>
      <c r="B77" s="22">
        <v>18.835999999999999</v>
      </c>
      <c r="C77" s="22">
        <f t="shared" si="15"/>
        <v>18.835999999999999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7.8753315999999982</v>
      </c>
      <c r="K77" s="23">
        <v>4.501803999999999</v>
      </c>
      <c r="L77" s="23">
        <v>0</v>
      </c>
      <c r="M77" s="23">
        <v>0.95875239999999973</v>
      </c>
      <c r="N77" s="23">
        <v>5.5001119999999988</v>
      </c>
      <c r="O77" s="23">
        <f t="shared" si="17"/>
        <v>18.835999999999999</v>
      </c>
      <c r="P77" s="24"/>
      <c r="Q77" s="81">
        <f t="shared" si="18"/>
        <v>18.835999999999999</v>
      </c>
      <c r="S77" s="78">
        <f t="shared" si="20"/>
        <v>7.8753315999999982</v>
      </c>
      <c r="T77" s="78">
        <f t="shared" si="21"/>
        <v>4.501803999999999</v>
      </c>
      <c r="U77" s="78">
        <f t="shared" si="22"/>
        <v>0</v>
      </c>
      <c r="V77" s="78">
        <f t="shared" si="23"/>
        <v>0.95875239999999973</v>
      </c>
      <c r="W77" s="78">
        <f t="shared" si="24"/>
        <v>5.5001119999999988</v>
      </c>
    </row>
    <row r="78" spans="1:23">
      <c r="A78" s="8" t="s">
        <v>120</v>
      </c>
      <c r="B78" s="22">
        <v>19.064</v>
      </c>
      <c r="C78" s="22">
        <f t="shared" si="15"/>
        <v>19.064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7.9706583999999996</v>
      </c>
      <c r="K78" s="23">
        <v>4.5562959999999988</v>
      </c>
      <c r="L78" s="23">
        <v>0</v>
      </c>
      <c r="M78" s="23">
        <v>0.97035759999999982</v>
      </c>
      <c r="N78" s="23">
        <v>5.5666879999999992</v>
      </c>
      <c r="O78" s="23">
        <f t="shared" si="17"/>
        <v>19.064</v>
      </c>
      <c r="P78" s="24"/>
      <c r="Q78" s="81">
        <f t="shared" si="18"/>
        <v>19.064</v>
      </c>
      <c r="S78" s="78">
        <f t="shared" si="20"/>
        <v>7.9706583999999996</v>
      </c>
      <c r="T78" s="78">
        <f t="shared" si="21"/>
        <v>4.5562959999999988</v>
      </c>
      <c r="U78" s="78">
        <f t="shared" si="22"/>
        <v>0</v>
      </c>
      <c r="V78" s="78">
        <f t="shared" si="23"/>
        <v>0.97035759999999982</v>
      </c>
      <c r="W78" s="78">
        <f t="shared" si="24"/>
        <v>5.5666879999999992</v>
      </c>
    </row>
    <row r="79" spans="1:23">
      <c r="A79" s="8" t="s">
        <v>121</v>
      </c>
      <c r="B79" s="22">
        <v>19.335999999999999</v>
      </c>
      <c r="C79" s="22">
        <f t="shared" si="15"/>
        <v>19.335999999999999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8.0843815999999986</v>
      </c>
      <c r="K79" s="23">
        <v>4.6213039999999985</v>
      </c>
      <c r="L79" s="23">
        <v>0</v>
      </c>
      <c r="M79" s="23">
        <v>0.98420239999999981</v>
      </c>
      <c r="N79" s="23">
        <v>5.6461119999999987</v>
      </c>
      <c r="O79" s="23">
        <f t="shared" si="17"/>
        <v>19.335999999999999</v>
      </c>
      <c r="P79" s="24"/>
      <c r="Q79" s="81">
        <f t="shared" si="18"/>
        <v>19.335999999999999</v>
      </c>
      <c r="S79" s="78">
        <f t="shared" si="20"/>
        <v>8.0843815999999986</v>
      </c>
      <c r="T79" s="78">
        <f t="shared" si="21"/>
        <v>4.6213039999999985</v>
      </c>
      <c r="U79" s="78">
        <f t="shared" si="22"/>
        <v>0</v>
      </c>
      <c r="V79" s="78">
        <f t="shared" si="23"/>
        <v>0.98420239999999981</v>
      </c>
      <c r="W79" s="78">
        <f t="shared" si="24"/>
        <v>5.6461119999999987</v>
      </c>
    </row>
    <row r="80" spans="1:23">
      <c r="A80" s="8" t="s">
        <v>122</v>
      </c>
      <c r="B80" s="22">
        <v>19.084</v>
      </c>
      <c r="C80" s="22">
        <f t="shared" si="15"/>
        <v>19.084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7.9790203999999996</v>
      </c>
      <c r="K80" s="23">
        <v>4.561075999999999</v>
      </c>
      <c r="L80" s="23">
        <v>0</v>
      </c>
      <c r="M80" s="23">
        <v>0.97137559999999978</v>
      </c>
      <c r="N80" s="23">
        <v>5.5725279999999993</v>
      </c>
      <c r="O80" s="23">
        <f t="shared" si="17"/>
        <v>19.084</v>
      </c>
      <c r="P80" s="24"/>
      <c r="Q80" s="81">
        <f t="shared" si="18"/>
        <v>19.084</v>
      </c>
      <c r="S80" s="78">
        <f t="shared" si="20"/>
        <v>7.9790203999999996</v>
      </c>
      <c r="T80" s="78">
        <f t="shared" si="21"/>
        <v>4.561075999999999</v>
      </c>
      <c r="U80" s="78">
        <f t="shared" si="22"/>
        <v>0</v>
      </c>
      <c r="V80" s="78">
        <f t="shared" si="23"/>
        <v>0.97137559999999978</v>
      </c>
      <c r="W80" s="78">
        <f t="shared" si="24"/>
        <v>5.5725279999999993</v>
      </c>
    </row>
    <row r="81" spans="1:23">
      <c r="A81" s="8" t="s">
        <v>123</v>
      </c>
      <c r="B81" s="22">
        <v>18.2</v>
      </c>
      <c r="C81" s="22">
        <f t="shared" si="15"/>
        <v>18.2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7.6094199999999992</v>
      </c>
      <c r="K81" s="23">
        <v>4.3497999999999992</v>
      </c>
      <c r="L81" s="23">
        <v>0</v>
      </c>
      <c r="M81" s="23">
        <v>0.92637999999999976</v>
      </c>
      <c r="N81" s="23">
        <v>5.3143999999999982</v>
      </c>
      <c r="O81" s="23">
        <f t="shared" si="17"/>
        <v>18.2</v>
      </c>
      <c r="P81" s="24"/>
      <c r="Q81" s="81">
        <f t="shared" si="18"/>
        <v>18.2</v>
      </c>
      <c r="S81" s="78">
        <f t="shared" si="20"/>
        <v>7.6094199999999992</v>
      </c>
      <c r="T81" s="78">
        <f t="shared" si="21"/>
        <v>4.3497999999999992</v>
      </c>
      <c r="U81" s="78">
        <f t="shared" si="22"/>
        <v>0</v>
      </c>
      <c r="V81" s="78">
        <f t="shared" si="23"/>
        <v>0.92637999999999976</v>
      </c>
      <c r="W81" s="78">
        <f t="shared" si="24"/>
        <v>5.3143999999999982</v>
      </c>
    </row>
    <row r="82" spans="1:23">
      <c r="A82" s="8" t="s">
        <v>124</v>
      </c>
      <c r="B82" s="22">
        <v>18.835999999999999</v>
      </c>
      <c r="C82" s="22">
        <f t="shared" si="15"/>
        <v>18.835999999999999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7.8753315999999982</v>
      </c>
      <c r="K82" s="23">
        <v>4.501803999999999</v>
      </c>
      <c r="L82" s="23">
        <v>0</v>
      </c>
      <c r="M82" s="23">
        <v>0.95875239999999973</v>
      </c>
      <c r="N82" s="23">
        <v>5.5001119999999988</v>
      </c>
      <c r="O82" s="23">
        <f t="shared" si="17"/>
        <v>18.835999999999999</v>
      </c>
      <c r="P82" s="24"/>
      <c r="Q82" s="81">
        <f t="shared" si="18"/>
        <v>18.835999999999999</v>
      </c>
      <c r="S82" s="78">
        <f t="shared" si="20"/>
        <v>7.8753315999999982</v>
      </c>
      <c r="T82" s="78">
        <f t="shared" si="21"/>
        <v>4.501803999999999</v>
      </c>
      <c r="U82" s="78">
        <f t="shared" si="22"/>
        <v>0</v>
      </c>
      <c r="V82" s="78">
        <f t="shared" si="23"/>
        <v>0.95875239999999973</v>
      </c>
      <c r="W82" s="78">
        <f t="shared" si="24"/>
        <v>5.5001119999999988</v>
      </c>
    </row>
    <row r="83" spans="1:23">
      <c r="A83" s="8" t="s">
        <v>125</v>
      </c>
      <c r="B83" s="22">
        <v>18.760000000000002</v>
      </c>
      <c r="C83" s="22">
        <f t="shared" si="15"/>
        <v>18.760000000000002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7.8435559999999995</v>
      </c>
      <c r="K83" s="23">
        <v>4.4836399999999994</v>
      </c>
      <c r="L83" s="23">
        <v>0</v>
      </c>
      <c r="M83" s="23">
        <v>0.95488399999999984</v>
      </c>
      <c r="N83" s="23">
        <v>5.4779199999999992</v>
      </c>
      <c r="O83" s="23">
        <f t="shared" si="17"/>
        <v>18.760000000000002</v>
      </c>
      <c r="P83" s="24"/>
      <c r="Q83" s="81">
        <f t="shared" si="18"/>
        <v>18.760000000000002</v>
      </c>
      <c r="S83" s="78">
        <f t="shared" si="20"/>
        <v>7.8435559999999995</v>
      </c>
      <c r="T83" s="78">
        <f t="shared" si="21"/>
        <v>4.4836399999999994</v>
      </c>
      <c r="U83" s="78">
        <f t="shared" si="22"/>
        <v>0</v>
      </c>
      <c r="V83" s="78">
        <f t="shared" si="23"/>
        <v>0.95488399999999984</v>
      </c>
      <c r="W83" s="78">
        <f t="shared" si="24"/>
        <v>5.4779199999999992</v>
      </c>
    </row>
    <row r="84" spans="1:23">
      <c r="A84" s="8" t="s">
        <v>126</v>
      </c>
      <c r="B84" s="22">
        <v>18.507999999999999</v>
      </c>
      <c r="C84" s="22">
        <f t="shared" si="15"/>
        <v>18.507999999999999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7.7381947999999987</v>
      </c>
      <c r="K84" s="23">
        <v>4.423411999999999</v>
      </c>
      <c r="L84" s="23">
        <v>0</v>
      </c>
      <c r="M84" s="23">
        <v>0.94205719999999982</v>
      </c>
      <c r="N84" s="23">
        <v>5.4043359999999989</v>
      </c>
      <c r="O84" s="23">
        <f t="shared" si="17"/>
        <v>18.507999999999999</v>
      </c>
      <c r="P84" s="24"/>
      <c r="Q84" s="81">
        <f t="shared" si="18"/>
        <v>18.507999999999999</v>
      </c>
      <c r="S84" s="78">
        <f t="shared" si="20"/>
        <v>7.7381947999999987</v>
      </c>
      <c r="T84" s="78">
        <f t="shared" si="21"/>
        <v>4.423411999999999</v>
      </c>
      <c r="U84" s="78">
        <f t="shared" si="22"/>
        <v>0</v>
      </c>
      <c r="V84" s="78">
        <f t="shared" si="23"/>
        <v>0.94205719999999982</v>
      </c>
      <c r="W84" s="78">
        <f t="shared" si="24"/>
        <v>5.4043359999999989</v>
      </c>
    </row>
    <row r="85" spans="1:23">
      <c r="A85" s="8" t="s">
        <v>127</v>
      </c>
      <c r="B85" s="22">
        <v>18.376000000000001</v>
      </c>
      <c r="C85" s="22">
        <f t="shared" si="15"/>
        <v>18.376000000000001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7.6830056000000004</v>
      </c>
      <c r="K85" s="23">
        <v>4.3918639999999991</v>
      </c>
      <c r="L85" s="23">
        <v>0</v>
      </c>
      <c r="M85" s="23">
        <v>0.93533839999999979</v>
      </c>
      <c r="N85" s="23">
        <v>5.365791999999999</v>
      </c>
      <c r="O85" s="23">
        <f t="shared" si="17"/>
        <v>18.376000000000001</v>
      </c>
      <c r="P85" s="24"/>
      <c r="Q85" s="81">
        <f t="shared" si="18"/>
        <v>18.376000000000001</v>
      </c>
      <c r="S85" s="78">
        <f t="shared" si="20"/>
        <v>7.6830056000000004</v>
      </c>
      <c r="T85" s="78">
        <f t="shared" si="21"/>
        <v>4.3918639999999991</v>
      </c>
      <c r="U85" s="78">
        <f t="shared" si="22"/>
        <v>0</v>
      </c>
      <c r="V85" s="78">
        <f t="shared" si="23"/>
        <v>0.93533839999999979</v>
      </c>
      <c r="W85" s="78">
        <f t="shared" si="24"/>
        <v>5.365791999999999</v>
      </c>
    </row>
    <row r="86" spans="1:23">
      <c r="A86" s="8" t="s">
        <v>128</v>
      </c>
      <c r="B86" s="22">
        <v>18.28</v>
      </c>
      <c r="C86" s="22">
        <f t="shared" si="15"/>
        <v>18.28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7.642868</v>
      </c>
      <c r="K86" s="23">
        <v>4.3689199999999992</v>
      </c>
      <c r="L86" s="23">
        <v>0</v>
      </c>
      <c r="M86" s="23">
        <v>0.93045199999999995</v>
      </c>
      <c r="N86" s="23">
        <v>5.3377600000000003</v>
      </c>
      <c r="O86" s="23">
        <f t="shared" si="17"/>
        <v>18.28</v>
      </c>
      <c r="P86" s="24"/>
      <c r="Q86" s="81">
        <f t="shared" si="18"/>
        <v>18.28</v>
      </c>
      <c r="S86" s="78">
        <f t="shared" si="20"/>
        <v>7.642868</v>
      </c>
      <c r="T86" s="78">
        <f t="shared" si="21"/>
        <v>4.3689199999999992</v>
      </c>
      <c r="U86" s="78">
        <f t="shared" si="22"/>
        <v>0</v>
      </c>
      <c r="V86" s="78">
        <f t="shared" si="23"/>
        <v>0.93045199999999995</v>
      </c>
      <c r="W86" s="78">
        <f t="shared" si="24"/>
        <v>5.3377600000000003</v>
      </c>
    </row>
    <row r="87" spans="1:23">
      <c r="A87" s="8" t="s">
        <v>129</v>
      </c>
      <c r="B87" s="22">
        <v>18.143999999999998</v>
      </c>
      <c r="C87" s="22">
        <f t="shared" si="15"/>
        <v>18.143999999999998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7.5860063999999987</v>
      </c>
      <c r="K87" s="23">
        <v>4.3364159999999989</v>
      </c>
      <c r="L87" s="23">
        <v>0</v>
      </c>
      <c r="M87" s="23">
        <v>0.92352959999999984</v>
      </c>
      <c r="N87" s="23">
        <v>5.2980479999999979</v>
      </c>
      <c r="O87" s="23">
        <f t="shared" si="17"/>
        <v>18.143999999999998</v>
      </c>
      <c r="P87" s="24"/>
      <c r="Q87" s="81">
        <f t="shared" si="18"/>
        <v>18.143999999999998</v>
      </c>
      <c r="S87" s="78">
        <f t="shared" si="20"/>
        <v>7.5860063999999987</v>
      </c>
      <c r="T87" s="78">
        <f t="shared" si="21"/>
        <v>4.3364159999999989</v>
      </c>
      <c r="U87" s="78">
        <f t="shared" si="22"/>
        <v>0</v>
      </c>
      <c r="V87" s="78">
        <f t="shared" si="23"/>
        <v>0.92352959999999984</v>
      </c>
      <c r="W87" s="78">
        <f t="shared" si="24"/>
        <v>5.2980479999999979</v>
      </c>
    </row>
    <row r="88" spans="1:23">
      <c r="A88" s="8" t="s">
        <v>130</v>
      </c>
      <c r="B88" s="22">
        <v>18.739999999999998</v>
      </c>
      <c r="C88" s="22">
        <f t="shared" si="15"/>
        <v>18.739999999999998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7.8351939999999987</v>
      </c>
      <c r="K88" s="23">
        <v>4.4788599999999983</v>
      </c>
      <c r="L88" s="23">
        <v>0</v>
      </c>
      <c r="M88" s="23">
        <v>0.95386599999999977</v>
      </c>
      <c r="N88" s="23">
        <v>5.4720799999999992</v>
      </c>
      <c r="O88" s="23">
        <f t="shared" si="17"/>
        <v>18.739999999999998</v>
      </c>
      <c r="P88" s="24"/>
      <c r="Q88" s="81">
        <f t="shared" si="18"/>
        <v>18.739999999999998</v>
      </c>
      <c r="S88" s="78">
        <f t="shared" si="20"/>
        <v>7.8351939999999987</v>
      </c>
      <c r="T88" s="78">
        <f t="shared" si="21"/>
        <v>4.4788599999999983</v>
      </c>
      <c r="U88" s="78">
        <f t="shared" si="22"/>
        <v>0</v>
      </c>
      <c r="V88" s="78">
        <f t="shared" si="23"/>
        <v>0.95386599999999977</v>
      </c>
      <c r="W88" s="78">
        <f t="shared" si="24"/>
        <v>5.4720799999999992</v>
      </c>
    </row>
    <row r="89" spans="1:23">
      <c r="A89" s="8" t="s">
        <v>131</v>
      </c>
      <c r="B89" s="22">
        <v>19.18</v>
      </c>
      <c r="C89" s="22">
        <f t="shared" si="15"/>
        <v>19.18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8.0191579999999991</v>
      </c>
      <c r="K89" s="23">
        <v>4.5840199999999989</v>
      </c>
      <c r="L89" s="23">
        <v>0</v>
      </c>
      <c r="M89" s="23">
        <v>0.97626199999999985</v>
      </c>
      <c r="N89" s="23">
        <v>5.6005599999999989</v>
      </c>
      <c r="O89" s="23">
        <f t="shared" si="17"/>
        <v>19.18</v>
      </c>
      <c r="P89" s="24"/>
      <c r="Q89" s="81">
        <f t="shared" si="18"/>
        <v>19.18</v>
      </c>
      <c r="S89" s="78">
        <f t="shared" si="20"/>
        <v>8.0191579999999991</v>
      </c>
      <c r="T89" s="78">
        <f t="shared" si="21"/>
        <v>4.5840199999999989</v>
      </c>
      <c r="U89" s="78">
        <f t="shared" si="22"/>
        <v>0</v>
      </c>
      <c r="V89" s="78">
        <f t="shared" si="23"/>
        <v>0.97626199999999985</v>
      </c>
      <c r="W89" s="78">
        <f t="shared" si="24"/>
        <v>5.6005599999999989</v>
      </c>
    </row>
    <row r="90" spans="1:23">
      <c r="A90" s="8" t="s">
        <v>132</v>
      </c>
      <c r="B90" s="22">
        <v>19.064</v>
      </c>
      <c r="C90" s="22">
        <f t="shared" si="15"/>
        <v>19.064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7.9706583999999996</v>
      </c>
      <c r="K90" s="23">
        <v>4.5562959999999988</v>
      </c>
      <c r="L90" s="23">
        <v>0</v>
      </c>
      <c r="M90" s="23">
        <v>0.97035759999999982</v>
      </c>
      <c r="N90" s="23">
        <v>5.5666879999999992</v>
      </c>
      <c r="O90" s="23">
        <f t="shared" si="17"/>
        <v>19.064</v>
      </c>
      <c r="P90" s="24"/>
      <c r="Q90" s="81">
        <f t="shared" si="18"/>
        <v>19.064</v>
      </c>
      <c r="S90" s="78">
        <f t="shared" si="20"/>
        <v>7.9706583999999996</v>
      </c>
      <c r="T90" s="78">
        <f t="shared" si="21"/>
        <v>4.5562959999999988</v>
      </c>
      <c r="U90" s="78">
        <f t="shared" si="22"/>
        <v>0</v>
      </c>
      <c r="V90" s="78">
        <f t="shared" si="23"/>
        <v>0.97035759999999982</v>
      </c>
      <c r="W90" s="78">
        <f t="shared" si="24"/>
        <v>5.5666879999999992</v>
      </c>
    </row>
    <row r="91" spans="1:23">
      <c r="A91" s="8" t="s">
        <v>133</v>
      </c>
      <c r="B91" s="22">
        <v>19.2</v>
      </c>
      <c r="C91" s="22">
        <f t="shared" si="15"/>
        <v>19.2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8.0275199999999991</v>
      </c>
      <c r="K91" s="23">
        <v>4.5887999999999991</v>
      </c>
      <c r="L91" s="23">
        <v>0</v>
      </c>
      <c r="M91" s="23">
        <v>0.97727999999999982</v>
      </c>
      <c r="N91" s="23">
        <v>5.6063999999999989</v>
      </c>
      <c r="O91" s="23">
        <f t="shared" si="17"/>
        <v>19.2</v>
      </c>
      <c r="P91" s="24"/>
      <c r="Q91" s="81">
        <f t="shared" si="18"/>
        <v>19.2</v>
      </c>
      <c r="S91" s="78">
        <f t="shared" si="20"/>
        <v>8.0275199999999991</v>
      </c>
      <c r="T91" s="78">
        <f t="shared" si="21"/>
        <v>4.5887999999999991</v>
      </c>
      <c r="U91" s="78">
        <f t="shared" si="22"/>
        <v>0</v>
      </c>
      <c r="V91" s="78">
        <f t="shared" si="23"/>
        <v>0.97727999999999982</v>
      </c>
      <c r="W91" s="78">
        <f t="shared" si="24"/>
        <v>5.6063999999999989</v>
      </c>
    </row>
    <row r="92" spans="1:23">
      <c r="A92" s="8" t="s">
        <v>134</v>
      </c>
      <c r="B92" s="22">
        <v>18.391999999999999</v>
      </c>
      <c r="C92" s="22">
        <f t="shared" si="15"/>
        <v>18.391999999999999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7.6896951999999992</v>
      </c>
      <c r="K92" s="23">
        <v>4.3956879999999989</v>
      </c>
      <c r="L92" s="23">
        <v>0</v>
      </c>
      <c r="M92" s="23">
        <v>0.9361527999999999</v>
      </c>
      <c r="N92" s="23">
        <v>5.3704639999999984</v>
      </c>
      <c r="O92" s="23">
        <f t="shared" si="17"/>
        <v>18.391999999999999</v>
      </c>
      <c r="P92" s="24"/>
      <c r="Q92" s="81">
        <f t="shared" si="18"/>
        <v>18.391999999999999</v>
      </c>
      <c r="S92" s="78">
        <f t="shared" si="20"/>
        <v>7.6896951999999992</v>
      </c>
      <c r="T92" s="78">
        <f t="shared" si="21"/>
        <v>4.3956879999999989</v>
      </c>
      <c r="U92" s="78">
        <f t="shared" si="22"/>
        <v>0</v>
      </c>
      <c r="V92" s="78">
        <f t="shared" si="23"/>
        <v>0.9361527999999999</v>
      </c>
      <c r="W92" s="78">
        <f t="shared" si="24"/>
        <v>5.3704639999999984</v>
      </c>
    </row>
    <row r="93" spans="1:23">
      <c r="A93" s="8" t="s">
        <v>135</v>
      </c>
      <c r="B93" s="22">
        <v>18.603999999999999</v>
      </c>
      <c r="C93" s="22">
        <f t="shared" si="15"/>
        <v>18.603999999999999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7.7783323999999991</v>
      </c>
      <c r="K93" s="23">
        <v>4.4463559999999989</v>
      </c>
      <c r="L93" s="23">
        <v>0</v>
      </c>
      <c r="M93" s="23">
        <v>0.94694359999999977</v>
      </c>
      <c r="N93" s="23">
        <v>5.4323679999999994</v>
      </c>
      <c r="O93" s="23">
        <f t="shared" si="17"/>
        <v>18.603999999999999</v>
      </c>
      <c r="P93" s="24"/>
      <c r="Q93" s="81">
        <f t="shared" si="18"/>
        <v>18.603999999999999</v>
      </c>
      <c r="S93" s="78">
        <f t="shared" si="20"/>
        <v>7.7783323999999991</v>
      </c>
      <c r="T93" s="78">
        <f t="shared" si="21"/>
        <v>4.4463559999999989</v>
      </c>
      <c r="U93" s="78">
        <f t="shared" si="22"/>
        <v>0</v>
      </c>
      <c r="V93" s="78">
        <f t="shared" si="23"/>
        <v>0.94694359999999977</v>
      </c>
      <c r="W93" s="78">
        <f t="shared" si="24"/>
        <v>5.4323679999999994</v>
      </c>
    </row>
    <row r="94" spans="1:23">
      <c r="A94" s="8" t="s">
        <v>136</v>
      </c>
      <c r="B94" s="22">
        <v>18.795999999999999</v>
      </c>
      <c r="C94" s="22">
        <f t="shared" si="15"/>
        <v>18.795999999999999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7.8586075999999991</v>
      </c>
      <c r="K94" s="23">
        <v>4.4922439999999986</v>
      </c>
      <c r="L94" s="23">
        <v>0</v>
      </c>
      <c r="M94" s="23">
        <v>0.9567163999999998</v>
      </c>
      <c r="N94" s="23">
        <v>5.4884319999999995</v>
      </c>
      <c r="O94" s="23">
        <f t="shared" si="17"/>
        <v>18.795999999999999</v>
      </c>
      <c r="P94" s="24"/>
      <c r="Q94" s="81">
        <f t="shared" si="18"/>
        <v>18.795999999999999</v>
      </c>
      <c r="S94" s="78">
        <f t="shared" si="20"/>
        <v>7.8586075999999991</v>
      </c>
      <c r="T94" s="78">
        <f t="shared" si="21"/>
        <v>4.4922439999999986</v>
      </c>
      <c r="U94" s="78">
        <f t="shared" si="22"/>
        <v>0</v>
      </c>
      <c r="V94" s="78">
        <f t="shared" si="23"/>
        <v>0.9567163999999998</v>
      </c>
      <c r="W94" s="78">
        <f t="shared" si="24"/>
        <v>5.4884319999999995</v>
      </c>
    </row>
    <row r="95" spans="1:23">
      <c r="A95" s="8" t="s">
        <v>137</v>
      </c>
      <c r="B95" s="22">
        <v>18.123999999999999</v>
      </c>
      <c r="C95" s="22">
        <f t="shared" si="15"/>
        <v>18.123999999999999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7.5776443999999996</v>
      </c>
      <c r="K95" s="23">
        <v>4.3316359999999987</v>
      </c>
      <c r="L95" s="23">
        <v>0</v>
      </c>
      <c r="M95" s="23">
        <v>0.92251159999999977</v>
      </c>
      <c r="N95" s="23">
        <v>5.2922079999999987</v>
      </c>
      <c r="O95" s="23">
        <f t="shared" si="17"/>
        <v>18.123999999999999</v>
      </c>
      <c r="P95" s="24"/>
      <c r="Q95" s="81">
        <f t="shared" si="18"/>
        <v>18.123999999999999</v>
      </c>
      <c r="S95" s="78">
        <f t="shared" si="20"/>
        <v>7.5776443999999996</v>
      </c>
      <c r="T95" s="78">
        <f t="shared" si="21"/>
        <v>4.3316359999999987</v>
      </c>
      <c r="U95" s="78">
        <f t="shared" si="22"/>
        <v>0</v>
      </c>
      <c r="V95" s="78">
        <f t="shared" si="23"/>
        <v>0.92251159999999977</v>
      </c>
      <c r="W95" s="78">
        <f t="shared" si="24"/>
        <v>5.2922079999999987</v>
      </c>
    </row>
    <row r="96" spans="1:23">
      <c r="A96" s="8" t="s">
        <v>138</v>
      </c>
      <c r="B96" s="22">
        <v>17.184000000000001</v>
      </c>
      <c r="C96" s="22">
        <f t="shared" si="15"/>
        <v>17.184000000000001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7.1846303999999996</v>
      </c>
      <c r="K96" s="23">
        <v>4.1069759999999995</v>
      </c>
      <c r="L96" s="23">
        <v>0</v>
      </c>
      <c r="M96" s="23">
        <v>0.87466559999999993</v>
      </c>
      <c r="N96" s="23">
        <v>5.0177279999999991</v>
      </c>
      <c r="O96" s="23">
        <f t="shared" si="17"/>
        <v>17.184000000000001</v>
      </c>
      <c r="P96" s="24"/>
      <c r="Q96" s="81">
        <f t="shared" si="18"/>
        <v>17.184000000000001</v>
      </c>
      <c r="S96" s="78">
        <f t="shared" si="20"/>
        <v>7.1846303999999996</v>
      </c>
      <c r="T96" s="78">
        <f t="shared" si="21"/>
        <v>4.1069759999999995</v>
      </c>
      <c r="U96" s="78">
        <f t="shared" si="22"/>
        <v>0</v>
      </c>
      <c r="V96" s="78">
        <f t="shared" si="23"/>
        <v>0.87466559999999993</v>
      </c>
      <c r="W96" s="78">
        <f t="shared" si="24"/>
        <v>5.0177279999999991</v>
      </c>
    </row>
    <row r="97" spans="1:26">
      <c r="A97" s="8" t="s">
        <v>139</v>
      </c>
      <c r="B97" s="22">
        <v>17.047999999999998</v>
      </c>
      <c r="C97" s="22">
        <f t="shared" si="15"/>
        <v>17.047999999999998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7.1277687999999992</v>
      </c>
      <c r="K97" s="23">
        <v>4.0744719999999992</v>
      </c>
      <c r="L97" s="23">
        <v>0</v>
      </c>
      <c r="M97" s="23">
        <v>0.86774319999999971</v>
      </c>
      <c r="N97" s="23">
        <v>4.9780159999999984</v>
      </c>
      <c r="O97" s="23">
        <f t="shared" si="17"/>
        <v>17.047999999999998</v>
      </c>
      <c r="P97" s="24"/>
      <c r="Q97" s="81">
        <f t="shared" si="18"/>
        <v>17.047999999999998</v>
      </c>
      <c r="S97" s="78">
        <f t="shared" si="20"/>
        <v>7.1277687999999992</v>
      </c>
      <c r="T97" s="78">
        <f t="shared" si="21"/>
        <v>4.0744719999999992</v>
      </c>
      <c r="U97" s="78">
        <f t="shared" si="22"/>
        <v>0</v>
      </c>
      <c r="V97" s="78">
        <f t="shared" si="23"/>
        <v>0.86774319999999971</v>
      </c>
      <c r="W97" s="78">
        <f t="shared" si="24"/>
        <v>4.9780159999999984</v>
      </c>
    </row>
    <row r="98" spans="1:26">
      <c r="A98" s="8" t="s">
        <v>140</v>
      </c>
      <c r="B98" s="22">
        <v>18.22</v>
      </c>
      <c r="C98" s="22">
        <f t="shared" si="15"/>
        <v>18.22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7.6177819999999983</v>
      </c>
      <c r="K98" s="23">
        <v>4.3545799999999995</v>
      </c>
      <c r="L98" s="23">
        <v>0</v>
      </c>
      <c r="M98" s="23">
        <v>0.92739799999999972</v>
      </c>
      <c r="N98" s="23">
        <v>5.3202399999999992</v>
      </c>
      <c r="O98" s="23">
        <f t="shared" si="17"/>
        <v>18.22</v>
      </c>
      <c r="P98" s="24"/>
      <c r="Q98" s="81">
        <f t="shared" si="18"/>
        <v>18.22</v>
      </c>
      <c r="S98" s="78">
        <f t="shared" si="20"/>
        <v>7.6177819999999983</v>
      </c>
      <c r="T98" s="78">
        <f t="shared" si="21"/>
        <v>4.3545799999999995</v>
      </c>
      <c r="U98" s="78">
        <f t="shared" si="22"/>
        <v>0</v>
      </c>
      <c r="V98" s="78">
        <f t="shared" si="23"/>
        <v>0.92739799999999972</v>
      </c>
      <c r="W98" s="78">
        <f t="shared" si="24"/>
        <v>5.3202399999999992</v>
      </c>
    </row>
    <row r="99" spans="1:26">
      <c r="A99" s="8" t="s">
        <v>175</v>
      </c>
      <c r="B99" s="22">
        <f t="shared" ref="B99:Q99" si="25">SUM(B3:B98)/4000</f>
        <v>0.43866000000000005</v>
      </c>
      <c r="C99" s="22">
        <f t="shared" si="25"/>
        <v>0.43866000000000005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0.18340374600000001</v>
      </c>
      <c r="K99" s="24">
        <f t="shared" si="25"/>
        <v>0.10483973999999995</v>
      </c>
      <c r="L99" s="24">
        <f t="shared" si="25"/>
        <v>0</v>
      </c>
      <c r="M99" s="24">
        <f t="shared" si="25"/>
        <v>2.2327793999999995E-2</v>
      </c>
      <c r="N99" s="24">
        <f t="shared" si="25"/>
        <v>0.12808872000000002</v>
      </c>
      <c r="O99" s="25">
        <f t="shared" si="25"/>
        <v>0.43866000000000005</v>
      </c>
      <c r="P99" s="25"/>
      <c r="Q99" s="85">
        <f t="shared" si="25"/>
        <v>0.43866000000000005</v>
      </c>
      <c r="S99" s="78">
        <f>SUM(S3:S98)/4000</f>
        <v>0.18340374600000001</v>
      </c>
      <c r="T99" s="78">
        <f t="shared" ref="T99:W99" si="26">SUM(T3:T98)/4000</f>
        <v>0.10483973999999995</v>
      </c>
      <c r="U99" s="78">
        <f t="shared" si="26"/>
        <v>0</v>
      </c>
      <c r="V99" s="78">
        <f t="shared" si="26"/>
        <v>2.2327793999999995E-2</v>
      </c>
      <c r="W99" s="78">
        <f t="shared" si="26"/>
        <v>0.12808872000000002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40.94</v>
      </c>
      <c r="I3" s="95">
        <v>26.82</v>
      </c>
      <c r="J3" s="95">
        <v>123.97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191.73</v>
      </c>
      <c r="W3">
        <v>40.94</v>
      </c>
      <c r="X3">
        <v>26.82</v>
      </c>
      <c r="Y3">
        <v>0</v>
      </c>
      <c r="Z3">
        <v>0</v>
      </c>
      <c r="AA3">
        <v>123.97</v>
      </c>
    </row>
    <row r="4" spans="1:27">
      <c r="G4" t="s">
        <v>46</v>
      </c>
      <c r="H4" s="115">
        <v>32.880000000000003</v>
      </c>
      <c r="I4" s="88">
        <v>19.100000000000001</v>
      </c>
      <c r="J4" s="88">
        <v>123.46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175.44</v>
      </c>
      <c r="W4">
        <v>32.880000000000003</v>
      </c>
      <c r="X4">
        <v>19.100000000000001</v>
      </c>
      <c r="Y4">
        <v>0</v>
      </c>
      <c r="Z4">
        <v>0</v>
      </c>
      <c r="AA4">
        <v>123.46</v>
      </c>
    </row>
    <row r="5" spans="1:27">
      <c r="G5" t="s">
        <v>47</v>
      </c>
      <c r="H5" s="115">
        <v>25.03</v>
      </c>
      <c r="I5" s="88">
        <v>5.33</v>
      </c>
      <c r="J5" s="88">
        <v>116.32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146.68</v>
      </c>
      <c r="W5">
        <v>25.03</v>
      </c>
      <c r="X5">
        <v>5.33</v>
      </c>
      <c r="Y5">
        <v>0</v>
      </c>
      <c r="Z5">
        <v>0</v>
      </c>
      <c r="AA5">
        <v>116.32</v>
      </c>
    </row>
    <row r="6" spans="1:27">
      <c r="G6" t="s">
        <v>48</v>
      </c>
      <c r="H6" s="115">
        <v>16.79</v>
      </c>
      <c r="I6" s="88">
        <v>0</v>
      </c>
      <c r="J6" s="88">
        <v>115.42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132.21</v>
      </c>
      <c r="W6">
        <v>16.79</v>
      </c>
      <c r="X6">
        <v>0</v>
      </c>
      <c r="Y6">
        <v>0</v>
      </c>
      <c r="Z6">
        <v>0</v>
      </c>
      <c r="AA6">
        <v>115.42</v>
      </c>
    </row>
    <row r="7" spans="1:27">
      <c r="G7" t="s">
        <v>49</v>
      </c>
      <c r="H7" s="115">
        <v>28.5</v>
      </c>
      <c r="I7" s="88">
        <v>14.6</v>
      </c>
      <c r="J7" s="88">
        <v>118.54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161.63999999999999</v>
      </c>
      <c r="W7">
        <v>28.5</v>
      </c>
      <c r="X7">
        <v>14.6</v>
      </c>
      <c r="Y7">
        <v>0</v>
      </c>
      <c r="Z7">
        <v>0</v>
      </c>
      <c r="AA7">
        <v>118.54</v>
      </c>
    </row>
    <row r="8" spans="1:27">
      <c r="G8" t="s">
        <v>50</v>
      </c>
      <c r="H8" s="115">
        <v>21.9</v>
      </c>
      <c r="I8" s="88">
        <v>5.97</v>
      </c>
      <c r="J8" s="88">
        <v>118.41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146.28</v>
      </c>
      <c r="W8">
        <v>21.9</v>
      </c>
      <c r="X8">
        <v>5.97</v>
      </c>
      <c r="Y8">
        <v>0</v>
      </c>
      <c r="Z8">
        <v>0</v>
      </c>
      <c r="AA8">
        <v>118.41</v>
      </c>
    </row>
    <row r="9" spans="1:27">
      <c r="G9" t="s">
        <v>51</v>
      </c>
      <c r="H9" s="115">
        <v>15.27</v>
      </c>
      <c r="I9" s="88">
        <v>0</v>
      </c>
      <c r="J9" s="88">
        <v>119.7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134.97</v>
      </c>
      <c r="W9">
        <v>15.27</v>
      </c>
      <c r="X9">
        <v>0</v>
      </c>
      <c r="Y9">
        <v>0</v>
      </c>
      <c r="Z9">
        <v>0</v>
      </c>
      <c r="AA9">
        <v>119.7</v>
      </c>
    </row>
    <row r="10" spans="1:27">
      <c r="G10" t="s">
        <v>52</v>
      </c>
      <c r="H10" s="115">
        <v>5.12</v>
      </c>
      <c r="I10" s="88">
        <v>0</v>
      </c>
      <c r="J10" s="88">
        <v>120.08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125.2</v>
      </c>
      <c r="W10">
        <v>5.12</v>
      </c>
      <c r="X10">
        <v>0</v>
      </c>
      <c r="Y10">
        <v>0</v>
      </c>
      <c r="Z10">
        <v>0</v>
      </c>
      <c r="AA10">
        <v>120.08</v>
      </c>
    </row>
    <row r="11" spans="1:27">
      <c r="G11" t="s">
        <v>53</v>
      </c>
      <c r="H11" s="115">
        <v>19.670000000000002</v>
      </c>
      <c r="I11" s="88">
        <v>5.9</v>
      </c>
      <c r="J11" s="88">
        <v>101.36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126.93</v>
      </c>
      <c r="W11">
        <v>19.670000000000002</v>
      </c>
      <c r="X11">
        <v>5.9</v>
      </c>
      <c r="Y11">
        <v>0</v>
      </c>
      <c r="Z11">
        <v>0</v>
      </c>
      <c r="AA11">
        <v>101.36</v>
      </c>
    </row>
    <row r="12" spans="1:27">
      <c r="G12" t="s">
        <v>54</v>
      </c>
      <c r="H12" s="115">
        <v>9.6199999999999992</v>
      </c>
      <c r="I12" s="88">
        <v>0</v>
      </c>
      <c r="J12" s="88">
        <v>95.19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104.81</v>
      </c>
      <c r="W12">
        <v>9.6199999999999992</v>
      </c>
      <c r="X12">
        <v>0</v>
      </c>
      <c r="Y12">
        <v>0</v>
      </c>
      <c r="Z12">
        <v>0</v>
      </c>
      <c r="AA12">
        <v>95.19</v>
      </c>
    </row>
    <row r="13" spans="1:27">
      <c r="G13" t="s">
        <v>55</v>
      </c>
      <c r="H13" s="115">
        <v>1.7</v>
      </c>
      <c r="I13" s="88">
        <v>0</v>
      </c>
      <c r="J13" s="88">
        <v>89.99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91.69</v>
      </c>
      <c r="W13">
        <v>1.7</v>
      </c>
      <c r="X13">
        <v>0</v>
      </c>
      <c r="Y13">
        <v>0</v>
      </c>
      <c r="Z13">
        <v>0</v>
      </c>
      <c r="AA13">
        <v>89.99</v>
      </c>
    </row>
    <row r="14" spans="1:27">
      <c r="G14" t="s">
        <v>56</v>
      </c>
      <c r="H14" s="115">
        <v>0</v>
      </c>
      <c r="I14" s="88">
        <v>0</v>
      </c>
      <c r="J14" s="88">
        <v>81.89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81.89</v>
      </c>
      <c r="W14">
        <v>0</v>
      </c>
      <c r="X14">
        <v>0</v>
      </c>
      <c r="Y14">
        <v>0</v>
      </c>
      <c r="Z14">
        <v>0</v>
      </c>
      <c r="AA14">
        <v>81.89</v>
      </c>
    </row>
    <row r="15" spans="1:27">
      <c r="G15" t="s">
        <v>57</v>
      </c>
      <c r="H15" s="115">
        <v>56.49</v>
      </c>
      <c r="I15" s="88">
        <v>12.96</v>
      </c>
      <c r="J15" s="88">
        <v>7.53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76.98</v>
      </c>
      <c r="W15">
        <v>56.49</v>
      </c>
      <c r="X15">
        <v>12.96</v>
      </c>
      <c r="Y15">
        <v>0</v>
      </c>
      <c r="Z15">
        <v>0</v>
      </c>
      <c r="AA15">
        <v>7.53</v>
      </c>
    </row>
    <row r="16" spans="1:27">
      <c r="G16" t="s">
        <v>58</v>
      </c>
      <c r="H16" s="115">
        <v>40.26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40.26</v>
      </c>
      <c r="W16">
        <v>40.26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25.99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25.99</v>
      </c>
      <c r="W17">
        <v>25.99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4.6900000000000004</v>
      </c>
      <c r="I18" s="88">
        <v>0</v>
      </c>
      <c r="J18" s="88">
        <v>0</v>
      </c>
      <c r="K18" s="88">
        <v>0</v>
      </c>
      <c r="L18" s="88">
        <v>0</v>
      </c>
      <c r="M18" s="116">
        <v>2.13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6.82</v>
      </c>
      <c r="W18">
        <v>4.6900000000000004</v>
      </c>
      <c r="X18">
        <v>0</v>
      </c>
      <c r="Y18">
        <v>0</v>
      </c>
      <c r="Z18">
        <v>2.13</v>
      </c>
      <c r="AA18">
        <v>0</v>
      </c>
    </row>
    <row r="19" spans="7:27">
      <c r="G19" t="s">
        <v>61</v>
      </c>
      <c r="H19" s="115">
        <v>50.65</v>
      </c>
      <c r="I19" s="88">
        <v>0</v>
      </c>
      <c r="J19" s="88">
        <v>0</v>
      </c>
      <c r="K19" s="88">
        <v>7.1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57.75</v>
      </c>
      <c r="W19">
        <v>50.65</v>
      </c>
      <c r="X19">
        <v>0</v>
      </c>
      <c r="Y19">
        <v>7.1</v>
      </c>
      <c r="Z19">
        <v>0</v>
      </c>
      <c r="AA19">
        <v>0</v>
      </c>
    </row>
    <row r="20" spans="7:27">
      <c r="G20" t="s">
        <v>62</v>
      </c>
      <c r="H20" s="115">
        <v>21.39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21.39</v>
      </c>
      <c r="W20">
        <v>21.39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0.35</v>
      </c>
      <c r="N21" s="115">
        <v>0</v>
      </c>
      <c r="O21" s="88">
        <v>0</v>
      </c>
      <c r="P21" s="88">
        <v>-33</v>
      </c>
      <c r="Q21" s="88">
        <v>0</v>
      </c>
      <c r="R21" s="88">
        <v>0</v>
      </c>
      <c r="S21" s="116">
        <v>0</v>
      </c>
      <c r="U21" s="115">
        <v>-33</v>
      </c>
      <c r="V21" s="116">
        <v>0.35</v>
      </c>
      <c r="W21">
        <v>0</v>
      </c>
      <c r="X21">
        <v>0</v>
      </c>
      <c r="Y21">
        <v>0</v>
      </c>
      <c r="Z21">
        <v>0.35</v>
      </c>
      <c r="AA21">
        <v>-33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-84</v>
      </c>
      <c r="Q22" s="88">
        <v>0</v>
      </c>
      <c r="R22" s="88">
        <v>0</v>
      </c>
      <c r="S22" s="116">
        <v>0</v>
      </c>
      <c r="U22" s="115">
        <v>-84</v>
      </c>
      <c r="V22" s="116">
        <v>0</v>
      </c>
      <c r="W22">
        <v>0</v>
      </c>
      <c r="X22">
        <v>0</v>
      </c>
      <c r="Y22">
        <v>0</v>
      </c>
      <c r="Z22">
        <v>0</v>
      </c>
      <c r="AA22">
        <v>-84</v>
      </c>
    </row>
    <row r="23" spans="7:27">
      <c r="G23" t="s">
        <v>65</v>
      </c>
      <c r="H23" s="115">
        <v>21.24</v>
      </c>
      <c r="I23" s="88">
        <v>0</v>
      </c>
      <c r="J23" s="88">
        <v>0</v>
      </c>
      <c r="K23" s="88">
        <v>0</v>
      </c>
      <c r="L23" s="88">
        <v>0</v>
      </c>
      <c r="M23" s="116">
        <v>1.78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23.02</v>
      </c>
      <c r="W23">
        <v>21.24</v>
      </c>
      <c r="X23">
        <v>0</v>
      </c>
      <c r="Y23">
        <v>0</v>
      </c>
      <c r="Z23">
        <v>1.78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5.34</v>
      </c>
      <c r="L24" s="88">
        <v>0</v>
      </c>
      <c r="M24" s="116">
        <v>2.78</v>
      </c>
      <c r="N24" s="115">
        <v>0</v>
      </c>
      <c r="O24" s="88">
        <v>0</v>
      </c>
      <c r="P24" s="88">
        <v>-13</v>
      </c>
      <c r="Q24" s="88">
        <v>0</v>
      </c>
      <c r="R24" s="88">
        <v>0</v>
      </c>
      <c r="S24" s="116">
        <v>0</v>
      </c>
      <c r="U24" s="115">
        <v>-13</v>
      </c>
      <c r="V24" s="116">
        <v>8.1199999999999992</v>
      </c>
      <c r="W24">
        <v>0</v>
      </c>
      <c r="X24">
        <v>0</v>
      </c>
      <c r="Y24">
        <v>5.34</v>
      </c>
      <c r="Z24">
        <v>2.78</v>
      </c>
      <c r="AA24">
        <v>-13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5.92</v>
      </c>
      <c r="N25" s="115">
        <v>0</v>
      </c>
      <c r="O25" s="88">
        <v>0</v>
      </c>
      <c r="P25" s="88">
        <v>-89</v>
      </c>
      <c r="Q25" s="88">
        <v>0</v>
      </c>
      <c r="R25" s="88">
        <v>0</v>
      </c>
      <c r="S25" s="116">
        <v>0</v>
      </c>
      <c r="U25" s="115">
        <v>-89</v>
      </c>
      <c r="V25" s="116">
        <v>5.92</v>
      </c>
      <c r="W25">
        <v>0</v>
      </c>
      <c r="X25">
        <v>0</v>
      </c>
      <c r="Y25">
        <v>0</v>
      </c>
      <c r="Z25">
        <v>5.92</v>
      </c>
      <c r="AA25">
        <v>-89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2.06</v>
      </c>
      <c r="N26" s="115">
        <v>0</v>
      </c>
      <c r="O26" s="88">
        <v>-35</v>
      </c>
      <c r="P26" s="88">
        <v>-131</v>
      </c>
      <c r="Q26" s="88">
        <v>0</v>
      </c>
      <c r="R26" s="88">
        <v>0</v>
      </c>
      <c r="S26" s="116">
        <v>0</v>
      </c>
      <c r="U26" s="115">
        <v>-166</v>
      </c>
      <c r="V26" s="116">
        <v>2.06</v>
      </c>
      <c r="W26">
        <v>0</v>
      </c>
      <c r="X26">
        <v>-35</v>
      </c>
      <c r="Y26">
        <v>0</v>
      </c>
      <c r="Z26">
        <v>2.06</v>
      </c>
      <c r="AA26">
        <v>-131</v>
      </c>
    </row>
    <row r="27" spans="7:27">
      <c r="G27" t="s">
        <v>69</v>
      </c>
      <c r="H27" s="115">
        <v>0</v>
      </c>
      <c r="I27" s="88">
        <v>15.55</v>
      </c>
      <c r="J27" s="88">
        <v>0</v>
      </c>
      <c r="K27" s="88">
        <v>0</v>
      </c>
      <c r="L27" s="88">
        <v>0</v>
      </c>
      <c r="M27" s="116">
        <v>2.09</v>
      </c>
      <c r="N27" s="115">
        <v>0</v>
      </c>
      <c r="O27" s="88">
        <v>0</v>
      </c>
      <c r="P27" s="88">
        <v>-164</v>
      </c>
      <c r="Q27" s="88">
        <v>0</v>
      </c>
      <c r="R27" s="88">
        <v>0</v>
      </c>
      <c r="S27" s="116">
        <v>0</v>
      </c>
      <c r="U27" s="115">
        <v>-164</v>
      </c>
      <c r="V27" s="116">
        <v>17.64</v>
      </c>
      <c r="W27">
        <v>0</v>
      </c>
      <c r="X27">
        <v>15.55</v>
      </c>
      <c r="Y27">
        <v>0</v>
      </c>
      <c r="Z27">
        <v>2.09</v>
      </c>
      <c r="AA27">
        <v>-164</v>
      </c>
    </row>
    <row r="28" spans="7:27">
      <c r="G28" t="s">
        <v>70</v>
      </c>
      <c r="H28" s="115">
        <v>0</v>
      </c>
      <c r="I28" s="88">
        <v>6.18</v>
      </c>
      <c r="J28" s="88">
        <v>0</v>
      </c>
      <c r="K28" s="88">
        <v>0</v>
      </c>
      <c r="L28" s="88">
        <v>0</v>
      </c>
      <c r="M28" s="116">
        <v>3.81</v>
      </c>
      <c r="N28" s="115">
        <v>0</v>
      </c>
      <c r="O28" s="88">
        <v>0</v>
      </c>
      <c r="P28" s="88">
        <v>-211</v>
      </c>
      <c r="Q28" s="88">
        <v>0</v>
      </c>
      <c r="R28" s="88">
        <v>0</v>
      </c>
      <c r="S28" s="116">
        <v>0</v>
      </c>
      <c r="U28" s="115">
        <v>-211</v>
      </c>
      <c r="V28" s="116">
        <v>9.99</v>
      </c>
      <c r="W28">
        <v>0</v>
      </c>
      <c r="X28">
        <v>6.18</v>
      </c>
      <c r="Y28">
        <v>0</v>
      </c>
      <c r="Z28">
        <v>3.81</v>
      </c>
      <c r="AA28">
        <v>-211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0.05</v>
      </c>
      <c r="N29" s="115">
        <v>0</v>
      </c>
      <c r="O29" s="88">
        <v>0</v>
      </c>
      <c r="P29" s="88">
        <v>-240</v>
      </c>
      <c r="Q29" s="88">
        <v>0</v>
      </c>
      <c r="R29" s="88">
        <v>0</v>
      </c>
      <c r="S29" s="116">
        <v>0</v>
      </c>
      <c r="U29" s="115">
        <v>-240</v>
      </c>
      <c r="V29" s="116">
        <v>0.05</v>
      </c>
      <c r="W29">
        <v>0</v>
      </c>
      <c r="X29">
        <v>0</v>
      </c>
      <c r="Y29">
        <v>0</v>
      </c>
      <c r="Z29">
        <v>0.05</v>
      </c>
      <c r="AA29">
        <v>-240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10.57</v>
      </c>
      <c r="L30" s="88">
        <v>0</v>
      </c>
      <c r="M30" s="116">
        <v>1.79</v>
      </c>
      <c r="N30" s="115">
        <v>0</v>
      </c>
      <c r="O30" s="88">
        <v>-20</v>
      </c>
      <c r="P30" s="88">
        <v>-278</v>
      </c>
      <c r="Q30" s="88">
        <v>0</v>
      </c>
      <c r="R30" s="88">
        <v>0</v>
      </c>
      <c r="S30" s="116">
        <v>0</v>
      </c>
      <c r="U30" s="115">
        <v>-298</v>
      </c>
      <c r="V30" s="116">
        <v>12.36</v>
      </c>
      <c r="W30">
        <v>0</v>
      </c>
      <c r="X30">
        <v>-20</v>
      </c>
      <c r="Y30">
        <v>10.57</v>
      </c>
      <c r="Z30">
        <v>1.79</v>
      </c>
      <c r="AA30">
        <v>-278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2.96</v>
      </c>
      <c r="N31" s="115">
        <v>0</v>
      </c>
      <c r="O31" s="88">
        <v>-20</v>
      </c>
      <c r="P31" s="88">
        <v>-288</v>
      </c>
      <c r="Q31" s="88">
        <v>0</v>
      </c>
      <c r="R31" s="88">
        <v>0</v>
      </c>
      <c r="S31" s="116">
        <v>0</v>
      </c>
      <c r="U31" s="115">
        <v>-308</v>
      </c>
      <c r="V31" s="116">
        <v>2.96</v>
      </c>
      <c r="W31">
        <v>0</v>
      </c>
      <c r="X31">
        <v>-20</v>
      </c>
      <c r="Y31">
        <v>0</v>
      </c>
      <c r="Z31">
        <v>2.96</v>
      </c>
      <c r="AA31">
        <v>-288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5.94</v>
      </c>
      <c r="N32" s="115">
        <v>0</v>
      </c>
      <c r="O32" s="88">
        <v>-25</v>
      </c>
      <c r="P32" s="88">
        <v>-303</v>
      </c>
      <c r="Q32" s="88">
        <v>0</v>
      </c>
      <c r="R32" s="88">
        <v>0</v>
      </c>
      <c r="S32" s="116">
        <v>0</v>
      </c>
      <c r="U32" s="115">
        <v>-328</v>
      </c>
      <c r="V32" s="116">
        <v>5.94</v>
      </c>
      <c r="W32">
        <v>0</v>
      </c>
      <c r="X32">
        <v>-25</v>
      </c>
      <c r="Y32">
        <v>0</v>
      </c>
      <c r="Z32">
        <v>5.94</v>
      </c>
      <c r="AA32">
        <v>-303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0.62</v>
      </c>
      <c r="N33" s="115">
        <v>0</v>
      </c>
      <c r="O33" s="88">
        <v>-45</v>
      </c>
      <c r="P33" s="88">
        <v>-311</v>
      </c>
      <c r="Q33" s="88">
        <v>0</v>
      </c>
      <c r="R33" s="88">
        <v>0</v>
      </c>
      <c r="S33" s="116">
        <v>0</v>
      </c>
      <c r="U33" s="115">
        <v>-356</v>
      </c>
      <c r="V33" s="116">
        <v>0.62</v>
      </c>
      <c r="W33">
        <v>0</v>
      </c>
      <c r="X33">
        <v>-45</v>
      </c>
      <c r="Y33">
        <v>0</v>
      </c>
      <c r="Z33">
        <v>0.62</v>
      </c>
      <c r="AA33">
        <v>-311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2.65</v>
      </c>
      <c r="N34" s="115">
        <v>0</v>
      </c>
      <c r="O34" s="88">
        <v>-60</v>
      </c>
      <c r="P34" s="88">
        <v>-316</v>
      </c>
      <c r="Q34" s="88">
        <v>0</v>
      </c>
      <c r="R34" s="88">
        <v>0</v>
      </c>
      <c r="S34" s="116">
        <v>0</v>
      </c>
      <c r="U34" s="115">
        <v>-376</v>
      </c>
      <c r="V34" s="116">
        <v>2.65</v>
      </c>
      <c r="W34">
        <v>0</v>
      </c>
      <c r="X34">
        <v>-60</v>
      </c>
      <c r="Y34">
        <v>0</v>
      </c>
      <c r="Z34">
        <v>2.65</v>
      </c>
      <c r="AA34">
        <v>-316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46.3</v>
      </c>
      <c r="L35" s="88">
        <v>0</v>
      </c>
      <c r="M35" s="116">
        <v>4.4400000000000004</v>
      </c>
      <c r="N35" s="115">
        <v>0</v>
      </c>
      <c r="O35" s="88">
        <v>-70</v>
      </c>
      <c r="P35" s="88">
        <v>-317</v>
      </c>
      <c r="Q35" s="88">
        <v>0</v>
      </c>
      <c r="R35" s="88">
        <v>0</v>
      </c>
      <c r="S35" s="116">
        <v>0</v>
      </c>
      <c r="U35" s="115">
        <v>-387</v>
      </c>
      <c r="V35" s="116">
        <v>50.74</v>
      </c>
      <c r="W35">
        <v>0</v>
      </c>
      <c r="X35">
        <v>-70</v>
      </c>
      <c r="Y35">
        <v>46.3</v>
      </c>
      <c r="Z35">
        <v>4.4400000000000004</v>
      </c>
      <c r="AA35">
        <v>-317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9.65</v>
      </c>
      <c r="L36" s="88">
        <v>0</v>
      </c>
      <c r="M36" s="116">
        <v>0</v>
      </c>
      <c r="N36" s="115">
        <v>0</v>
      </c>
      <c r="O36" s="88">
        <v>-85</v>
      </c>
      <c r="P36" s="88">
        <v>-312</v>
      </c>
      <c r="Q36" s="88">
        <v>0</v>
      </c>
      <c r="R36" s="88">
        <v>0</v>
      </c>
      <c r="S36" s="116">
        <v>0</v>
      </c>
      <c r="U36" s="115">
        <v>-397</v>
      </c>
      <c r="V36" s="116">
        <v>9.65</v>
      </c>
      <c r="W36">
        <v>0</v>
      </c>
      <c r="X36">
        <v>-85</v>
      </c>
      <c r="Y36">
        <v>9.65</v>
      </c>
      <c r="Z36">
        <v>0</v>
      </c>
      <c r="AA36">
        <v>-312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9.64</v>
      </c>
      <c r="L37" s="88">
        <v>0</v>
      </c>
      <c r="M37" s="116">
        <v>3.67</v>
      </c>
      <c r="N37" s="115">
        <v>0</v>
      </c>
      <c r="O37" s="88">
        <v>-105</v>
      </c>
      <c r="P37" s="88">
        <v>-317</v>
      </c>
      <c r="Q37" s="88">
        <v>0</v>
      </c>
      <c r="R37" s="88">
        <v>0</v>
      </c>
      <c r="S37" s="116">
        <v>0</v>
      </c>
      <c r="U37" s="115">
        <v>-422</v>
      </c>
      <c r="V37" s="116">
        <v>13.31</v>
      </c>
      <c r="W37">
        <v>0</v>
      </c>
      <c r="X37">
        <v>-105</v>
      </c>
      <c r="Y37">
        <v>9.64</v>
      </c>
      <c r="Z37">
        <v>3.67</v>
      </c>
      <c r="AA37">
        <v>-317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48.23</v>
      </c>
      <c r="L38" s="88">
        <v>0</v>
      </c>
      <c r="M38" s="116">
        <v>5.79</v>
      </c>
      <c r="N38" s="115">
        <v>0</v>
      </c>
      <c r="O38" s="88">
        <v>-115</v>
      </c>
      <c r="P38" s="88">
        <v>-327</v>
      </c>
      <c r="Q38" s="88">
        <v>0</v>
      </c>
      <c r="R38" s="88">
        <v>0</v>
      </c>
      <c r="S38" s="116">
        <v>0</v>
      </c>
      <c r="U38" s="115">
        <v>-442</v>
      </c>
      <c r="V38" s="116">
        <v>54.02</v>
      </c>
      <c r="W38">
        <v>0</v>
      </c>
      <c r="X38">
        <v>-115</v>
      </c>
      <c r="Y38">
        <v>48.23</v>
      </c>
      <c r="Z38">
        <v>5.79</v>
      </c>
      <c r="AA38">
        <v>-327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67.52</v>
      </c>
      <c r="L39" s="88">
        <v>0</v>
      </c>
      <c r="M39" s="116">
        <v>8.01</v>
      </c>
      <c r="N39" s="115">
        <v>0</v>
      </c>
      <c r="O39" s="88">
        <v>-110</v>
      </c>
      <c r="P39" s="88">
        <v>-301</v>
      </c>
      <c r="Q39" s="88">
        <v>0</v>
      </c>
      <c r="R39" s="88">
        <v>0</v>
      </c>
      <c r="S39" s="116">
        <v>0</v>
      </c>
      <c r="U39" s="115">
        <v>-411</v>
      </c>
      <c r="V39" s="116">
        <v>75.53</v>
      </c>
      <c r="W39">
        <v>0</v>
      </c>
      <c r="X39">
        <v>-110</v>
      </c>
      <c r="Y39">
        <v>67.52</v>
      </c>
      <c r="Z39">
        <v>8.01</v>
      </c>
      <c r="AA39">
        <v>-301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86.81</v>
      </c>
      <c r="L40" s="88">
        <v>0</v>
      </c>
      <c r="M40" s="116">
        <v>3.09</v>
      </c>
      <c r="N40" s="115">
        <v>0</v>
      </c>
      <c r="O40" s="88">
        <v>-85</v>
      </c>
      <c r="P40" s="88">
        <v>-216</v>
      </c>
      <c r="Q40" s="88">
        <v>0</v>
      </c>
      <c r="R40" s="88">
        <v>0</v>
      </c>
      <c r="S40" s="116">
        <v>0</v>
      </c>
      <c r="U40" s="115">
        <v>-301</v>
      </c>
      <c r="V40" s="116">
        <v>89.9</v>
      </c>
      <c r="W40">
        <v>0</v>
      </c>
      <c r="X40">
        <v>-85</v>
      </c>
      <c r="Y40">
        <v>86.81</v>
      </c>
      <c r="Z40">
        <v>3.09</v>
      </c>
      <c r="AA40">
        <v>-216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67.52</v>
      </c>
      <c r="L41" s="88">
        <v>0</v>
      </c>
      <c r="M41" s="116">
        <v>5.31</v>
      </c>
      <c r="N41" s="115">
        <v>0</v>
      </c>
      <c r="O41" s="88">
        <v>-75</v>
      </c>
      <c r="P41" s="88">
        <v>-180</v>
      </c>
      <c r="Q41" s="88">
        <v>0</v>
      </c>
      <c r="R41" s="88">
        <v>0</v>
      </c>
      <c r="S41" s="116">
        <v>0</v>
      </c>
      <c r="U41" s="115">
        <v>-255</v>
      </c>
      <c r="V41" s="116">
        <v>72.83</v>
      </c>
      <c r="W41">
        <v>0</v>
      </c>
      <c r="X41">
        <v>-75</v>
      </c>
      <c r="Y41">
        <v>67.52</v>
      </c>
      <c r="Z41">
        <v>5.31</v>
      </c>
      <c r="AA41">
        <v>-180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106.11</v>
      </c>
      <c r="L42" s="88">
        <v>0</v>
      </c>
      <c r="M42" s="116">
        <v>4.34</v>
      </c>
      <c r="N42" s="115">
        <v>0</v>
      </c>
      <c r="O42" s="88">
        <v>-60</v>
      </c>
      <c r="P42" s="88">
        <v>-137</v>
      </c>
      <c r="Q42" s="88">
        <v>0</v>
      </c>
      <c r="R42" s="88">
        <v>0</v>
      </c>
      <c r="S42" s="116">
        <v>0</v>
      </c>
      <c r="U42" s="115">
        <v>-197</v>
      </c>
      <c r="V42" s="116">
        <v>110.45</v>
      </c>
      <c r="W42">
        <v>0</v>
      </c>
      <c r="X42">
        <v>-60</v>
      </c>
      <c r="Y42">
        <v>106.11</v>
      </c>
      <c r="Z42">
        <v>4.34</v>
      </c>
      <c r="AA42">
        <v>-137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98.39</v>
      </c>
      <c r="L43" s="88">
        <v>0</v>
      </c>
      <c r="M43" s="116">
        <v>0.1</v>
      </c>
      <c r="N43" s="115">
        <v>0</v>
      </c>
      <c r="O43" s="88">
        <v>-40</v>
      </c>
      <c r="P43" s="88">
        <v>-101</v>
      </c>
      <c r="Q43" s="88">
        <v>0</v>
      </c>
      <c r="R43" s="88">
        <v>0</v>
      </c>
      <c r="S43" s="116">
        <v>0</v>
      </c>
      <c r="U43" s="115">
        <v>-141</v>
      </c>
      <c r="V43" s="116">
        <v>98.49</v>
      </c>
      <c r="W43">
        <v>0</v>
      </c>
      <c r="X43">
        <v>-40</v>
      </c>
      <c r="Y43">
        <v>98.39</v>
      </c>
      <c r="Z43">
        <v>0.1</v>
      </c>
      <c r="AA43">
        <v>-101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101.28</v>
      </c>
      <c r="L44" s="88">
        <v>0</v>
      </c>
      <c r="M44" s="116">
        <v>4.4400000000000004</v>
      </c>
      <c r="N44" s="115">
        <v>0</v>
      </c>
      <c r="O44" s="88">
        <v>-40</v>
      </c>
      <c r="P44" s="88">
        <v>-66</v>
      </c>
      <c r="Q44" s="88">
        <v>0</v>
      </c>
      <c r="R44" s="88">
        <v>0</v>
      </c>
      <c r="S44" s="116">
        <v>0</v>
      </c>
      <c r="U44" s="115">
        <v>-106</v>
      </c>
      <c r="V44" s="116">
        <v>105.72</v>
      </c>
      <c r="W44">
        <v>0</v>
      </c>
      <c r="X44">
        <v>-40</v>
      </c>
      <c r="Y44">
        <v>101.28</v>
      </c>
      <c r="Z44">
        <v>4.4400000000000004</v>
      </c>
      <c r="AA44">
        <v>-66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1.83</v>
      </c>
      <c r="N45" s="115">
        <v>0</v>
      </c>
      <c r="O45" s="88">
        <v>-30</v>
      </c>
      <c r="P45" s="88">
        <v>-52</v>
      </c>
      <c r="Q45" s="88">
        <v>0</v>
      </c>
      <c r="R45" s="88">
        <v>0</v>
      </c>
      <c r="S45" s="116">
        <v>0</v>
      </c>
      <c r="U45" s="115">
        <v>-82</v>
      </c>
      <c r="V45" s="116">
        <v>1.83</v>
      </c>
      <c r="W45">
        <v>0</v>
      </c>
      <c r="X45">
        <v>-30</v>
      </c>
      <c r="Y45">
        <v>0</v>
      </c>
      <c r="Z45">
        <v>1.83</v>
      </c>
      <c r="AA45">
        <v>-52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6.56</v>
      </c>
      <c r="N46" s="115">
        <v>0</v>
      </c>
      <c r="O46" s="88">
        <v>-20</v>
      </c>
      <c r="P46" s="88">
        <v>-50</v>
      </c>
      <c r="Q46" s="88">
        <v>0</v>
      </c>
      <c r="R46" s="88">
        <v>0</v>
      </c>
      <c r="S46" s="116">
        <v>0</v>
      </c>
      <c r="U46" s="115">
        <v>-70</v>
      </c>
      <c r="V46" s="116">
        <v>6.56</v>
      </c>
      <c r="W46">
        <v>0</v>
      </c>
      <c r="X46">
        <v>-20</v>
      </c>
      <c r="Y46">
        <v>0</v>
      </c>
      <c r="Z46">
        <v>6.56</v>
      </c>
      <c r="AA46">
        <v>-50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2.38</v>
      </c>
      <c r="N47" s="115">
        <v>0</v>
      </c>
      <c r="O47" s="88">
        <v>0</v>
      </c>
      <c r="P47" s="88">
        <v>-31</v>
      </c>
      <c r="Q47" s="88">
        <v>0</v>
      </c>
      <c r="R47" s="88">
        <v>0</v>
      </c>
      <c r="S47" s="116">
        <v>0</v>
      </c>
      <c r="U47" s="115">
        <v>-31</v>
      </c>
      <c r="V47" s="116">
        <v>2.38</v>
      </c>
      <c r="W47">
        <v>0</v>
      </c>
      <c r="X47">
        <v>0</v>
      </c>
      <c r="Y47">
        <v>0</v>
      </c>
      <c r="Z47">
        <v>2.38</v>
      </c>
      <c r="AA47">
        <v>-31</v>
      </c>
    </row>
    <row r="48" spans="7:27">
      <c r="G48" t="s">
        <v>90</v>
      </c>
      <c r="H48" s="115">
        <v>0</v>
      </c>
      <c r="I48" s="88">
        <v>10.42</v>
      </c>
      <c r="J48" s="88">
        <v>0</v>
      </c>
      <c r="K48" s="88">
        <v>0</v>
      </c>
      <c r="L48" s="88">
        <v>0</v>
      </c>
      <c r="M48" s="116">
        <v>1.1599999999999999</v>
      </c>
      <c r="N48" s="115">
        <v>0</v>
      </c>
      <c r="O48" s="88">
        <v>0</v>
      </c>
      <c r="P48" s="88">
        <v>-21</v>
      </c>
      <c r="Q48" s="88">
        <v>0</v>
      </c>
      <c r="R48" s="88">
        <v>0</v>
      </c>
      <c r="S48" s="116">
        <v>0</v>
      </c>
      <c r="U48" s="115">
        <v>-21</v>
      </c>
      <c r="V48" s="116">
        <v>11.58</v>
      </c>
      <c r="W48">
        <v>0</v>
      </c>
      <c r="X48">
        <v>10.42</v>
      </c>
      <c r="Y48">
        <v>0</v>
      </c>
      <c r="Z48">
        <v>1.1599999999999999</v>
      </c>
      <c r="AA48">
        <v>-21</v>
      </c>
    </row>
    <row r="49" spans="7:27">
      <c r="G49" t="s">
        <v>91</v>
      </c>
      <c r="H49" s="115">
        <v>0</v>
      </c>
      <c r="I49" s="88">
        <v>12.83</v>
      </c>
      <c r="J49" s="88">
        <v>0</v>
      </c>
      <c r="K49" s="88">
        <v>0</v>
      </c>
      <c r="L49" s="88">
        <v>0</v>
      </c>
      <c r="M49" s="116">
        <v>1.25</v>
      </c>
      <c r="N49" s="115">
        <v>0</v>
      </c>
      <c r="O49" s="88">
        <v>0</v>
      </c>
      <c r="P49" s="88">
        <v>-13</v>
      </c>
      <c r="Q49" s="88">
        <v>0</v>
      </c>
      <c r="R49" s="88">
        <v>0</v>
      </c>
      <c r="S49" s="116">
        <v>0</v>
      </c>
      <c r="U49" s="115">
        <v>-13</v>
      </c>
      <c r="V49" s="116">
        <v>14.08</v>
      </c>
      <c r="W49">
        <v>0</v>
      </c>
      <c r="X49">
        <v>12.83</v>
      </c>
      <c r="Y49">
        <v>0</v>
      </c>
      <c r="Z49">
        <v>1.25</v>
      </c>
      <c r="AA49">
        <v>-13</v>
      </c>
    </row>
    <row r="50" spans="7:27">
      <c r="G50" t="s">
        <v>92</v>
      </c>
      <c r="H50" s="115">
        <v>0</v>
      </c>
      <c r="I50" s="88">
        <v>25.47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25.47</v>
      </c>
      <c r="W50">
        <v>0</v>
      </c>
      <c r="X50">
        <v>25.47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5.5</v>
      </c>
      <c r="N51" s="115">
        <v>0</v>
      </c>
      <c r="O51" s="88">
        <v>-35</v>
      </c>
      <c r="P51" s="88">
        <v>0</v>
      </c>
      <c r="Q51" s="88">
        <v>0</v>
      </c>
      <c r="R51" s="88">
        <v>0</v>
      </c>
      <c r="S51" s="116">
        <v>0</v>
      </c>
      <c r="U51" s="115">
        <v>-35</v>
      </c>
      <c r="V51" s="116">
        <v>5.5</v>
      </c>
      <c r="W51">
        <v>0</v>
      </c>
      <c r="X51">
        <v>-35</v>
      </c>
      <c r="Y51">
        <v>0</v>
      </c>
      <c r="Z51">
        <v>5.5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2.89</v>
      </c>
      <c r="N52" s="115">
        <v>0</v>
      </c>
      <c r="O52" s="88">
        <v>-30</v>
      </c>
      <c r="P52" s="88">
        <v>0</v>
      </c>
      <c r="Q52" s="88">
        <v>0</v>
      </c>
      <c r="R52" s="88">
        <v>0</v>
      </c>
      <c r="S52" s="116">
        <v>0</v>
      </c>
      <c r="U52" s="115">
        <v>-30</v>
      </c>
      <c r="V52" s="116">
        <v>2.89</v>
      </c>
      <c r="W52">
        <v>0</v>
      </c>
      <c r="X52">
        <v>-30</v>
      </c>
      <c r="Y52">
        <v>0</v>
      </c>
      <c r="Z52">
        <v>2.89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4.53</v>
      </c>
      <c r="N53" s="115">
        <v>0</v>
      </c>
      <c r="O53" s="88">
        <v>-20</v>
      </c>
      <c r="P53" s="88">
        <v>0</v>
      </c>
      <c r="Q53" s="88">
        <v>0</v>
      </c>
      <c r="R53" s="88">
        <v>0</v>
      </c>
      <c r="S53" s="116">
        <v>0</v>
      </c>
      <c r="U53" s="115">
        <v>-20</v>
      </c>
      <c r="V53" s="116">
        <v>4.53</v>
      </c>
      <c r="W53">
        <v>0</v>
      </c>
      <c r="X53">
        <v>-20</v>
      </c>
      <c r="Y53">
        <v>0</v>
      </c>
      <c r="Z53">
        <v>4.53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1.45</v>
      </c>
      <c r="N54" s="115">
        <v>0</v>
      </c>
      <c r="O54" s="88">
        <v>-25</v>
      </c>
      <c r="P54" s="88">
        <v>0</v>
      </c>
      <c r="Q54" s="88">
        <v>0</v>
      </c>
      <c r="R54" s="88">
        <v>0</v>
      </c>
      <c r="S54" s="116">
        <v>0</v>
      </c>
      <c r="U54" s="115">
        <v>-25</v>
      </c>
      <c r="V54" s="116">
        <v>1.45</v>
      </c>
      <c r="W54">
        <v>0</v>
      </c>
      <c r="X54">
        <v>-25</v>
      </c>
      <c r="Y54">
        <v>0</v>
      </c>
      <c r="Z54">
        <v>1.45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1.64</v>
      </c>
      <c r="N55" s="115">
        <v>0</v>
      </c>
      <c r="O55" s="88">
        <v>-35</v>
      </c>
      <c r="P55" s="88">
        <v>-65</v>
      </c>
      <c r="Q55" s="88">
        <v>0</v>
      </c>
      <c r="R55" s="88">
        <v>0</v>
      </c>
      <c r="S55" s="116">
        <v>0</v>
      </c>
      <c r="U55" s="115">
        <v>-100</v>
      </c>
      <c r="V55" s="116">
        <v>1.64</v>
      </c>
      <c r="W55">
        <v>0</v>
      </c>
      <c r="X55">
        <v>-35</v>
      </c>
      <c r="Y55">
        <v>0</v>
      </c>
      <c r="Z55">
        <v>1.64</v>
      </c>
      <c r="AA55">
        <v>-65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1.54</v>
      </c>
      <c r="N56" s="115">
        <v>0</v>
      </c>
      <c r="O56" s="88">
        <v>-35</v>
      </c>
      <c r="P56" s="88">
        <v>-77</v>
      </c>
      <c r="Q56" s="88">
        <v>0</v>
      </c>
      <c r="R56" s="88">
        <v>0</v>
      </c>
      <c r="S56" s="116">
        <v>0</v>
      </c>
      <c r="U56" s="115">
        <v>-112</v>
      </c>
      <c r="V56" s="116">
        <v>1.54</v>
      </c>
      <c r="W56">
        <v>0</v>
      </c>
      <c r="X56">
        <v>-35</v>
      </c>
      <c r="Y56">
        <v>0</v>
      </c>
      <c r="Z56">
        <v>1.54</v>
      </c>
      <c r="AA56">
        <v>-77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0.28999999999999998</v>
      </c>
      <c r="N57" s="115">
        <v>0</v>
      </c>
      <c r="O57" s="88">
        <v>-15</v>
      </c>
      <c r="P57" s="88">
        <v>-27</v>
      </c>
      <c r="Q57" s="88">
        <v>0</v>
      </c>
      <c r="R57" s="88">
        <v>0</v>
      </c>
      <c r="S57" s="116">
        <v>0</v>
      </c>
      <c r="U57" s="115">
        <v>-42</v>
      </c>
      <c r="V57" s="116">
        <v>0.28999999999999998</v>
      </c>
      <c r="W57">
        <v>0</v>
      </c>
      <c r="X57">
        <v>-15</v>
      </c>
      <c r="Y57">
        <v>0</v>
      </c>
      <c r="Z57">
        <v>0.28999999999999998</v>
      </c>
      <c r="AA57">
        <v>-27</v>
      </c>
    </row>
    <row r="58" spans="7:27">
      <c r="G58" t="s">
        <v>100</v>
      </c>
      <c r="H58" s="115">
        <v>40.090000000000003</v>
      </c>
      <c r="I58" s="88">
        <v>0</v>
      </c>
      <c r="J58" s="88">
        <v>28.64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68.73</v>
      </c>
      <c r="W58">
        <v>40.090000000000003</v>
      </c>
      <c r="X58">
        <v>0</v>
      </c>
      <c r="Y58">
        <v>0</v>
      </c>
      <c r="Z58">
        <v>0</v>
      </c>
      <c r="AA58">
        <v>28.64</v>
      </c>
    </row>
    <row r="59" spans="7:27">
      <c r="G59" t="s">
        <v>101</v>
      </c>
      <c r="H59" s="115">
        <v>4.5599999999999996</v>
      </c>
      <c r="I59" s="88">
        <v>0</v>
      </c>
      <c r="J59" s="88">
        <v>53.94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58.5</v>
      </c>
      <c r="W59">
        <v>4.5599999999999996</v>
      </c>
      <c r="X59">
        <v>0</v>
      </c>
      <c r="Y59">
        <v>0</v>
      </c>
      <c r="Z59">
        <v>0</v>
      </c>
      <c r="AA59">
        <v>53.94</v>
      </c>
    </row>
    <row r="60" spans="7:27">
      <c r="G60" t="s">
        <v>102</v>
      </c>
      <c r="H60" s="115">
        <v>28.47</v>
      </c>
      <c r="I60" s="88">
        <v>0</v>
      </c>
      <c r="J60" s="88">
        <v>78.61</v>
      </c>
      <c r="K60" s="88">
        <v>0</v>
      </c>
      <c r="L60" s="88">
        <v>0</v>
      </c>
      <c r="M60" s="116">
        <v>3.52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110.6</v>
      </c>
      <c r="W60">
        <v>28.47</v>
      </c>
      <c r="X60">
        <v>0</v>
      </c>
      <c r="Y60">
        <v>0</v>
      </c>
      <c r="Z60">
        <v>3.52</v>
      </c>
      <c r="AA60">
        <v>78.61</v>
      </c>
    </row>
    <row r="61" spans="7:27">
      <c r="G61" t="s">
        <v>103</v>
      </c>
      <c r="H61" s="115">
        <v>42.23</v>
      </c>
      <c r="I61" s="88">
        <v>12.18</v>
      </c>
      <c r="J61" s="88">
        <v>100.39</v>
      </c>
      <c r="K61" s="88">
        <v>0</v>
      </c>
      <c r="L61" s="88">
        <v>0</v>
      </c>
      <c r="M61" s="116">
        <v>1.87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156.66999999999999</v>
      </c>
      <c r="W61">
        <v>42.23</v>
      </c>
      <c r="X61">
        <v>12.18</v>
      </c>
      <c r="Y61">
        <v>0</v>
      </c>
      <c r="Z61">
        <v>1.87</v>
      </c>
      <c r="AA61">
        <v>100.39</v>
      </c>
    </row>
    <row r="62" spans="7:27">
      <c r="G62" t="s">
        <v>104</v>
      </c>
      <c r="H62" s="115">
        <v>54.93</v>
      </c>
      <c r="I62" s="88">
        <v>18.64</v>
      </c>
      <c r="J62" s="88">
        <v>113.78</v>
      </c>
      <c r="K62" s="88">
        <v>0</v>
      </c>
      <c r="L62" s="88">
        <v>0</v>
      </c>
      <c r="M62" s="116">
        <v>1.96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189.31</v>
      </c>
      <c r="W62">
        <v>54.93</v>
      </c>
      <c r="X62">
        <v>18.64</v>
      </c>
      <c r="Y62">
        <v>0</v>
      </c>
      <c r="Z62">
        <v>1.96</v>
      </c>
      <c r="AA62">
        <v>113.78</v>
      </c>
    </row>
    <row r="63" spans="7:27">
      <c r="G63" t="s">
        <v>105</v>
      </c>
      <c r="H63" s="115">
        <v>86.99</v>
      </c>
      <c r="I63" s="88">
        <v>13.32</v>
      </c>
      <c r="J63" s="88">
        <v>115.37</v>
      </c>
      <c r="K63" s="88">
        <v>0</v>
      </c>
      <c r="L63" s="88">
        <v>0</v>
      </c>
      <c r="M63" s="116">
        <v>1.6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217.28</v>
      </c>
      <c r="W63">
        <v>86.99</v>
      </c>
      <c r="X63">
        <v>13.32</v>
      </c>
      <c r="Y63">
        <v>0</v>
      </c>
      <c r="Z63">
        <v>1.6</v>
      </c>
      <c r="AA63">
        <v>115.37</v>
      </c>
    </row>
    <row r="64" spans="7:27">
      <c r="G64" t="s">
        <v>106</v>
      </c>
      <c r="H64" s="115">
        <v>120.54</v>
      </c>
      <c r="I64" s="88">
        <v>18.79</v>
      </c>
      <c r="J64" s="88">
        <v>138.03</v>
      </c>
      <c r="K64" s="88">
        <v>0</v>
      </c>
      <c r="L64" s="88">
        <v>0</v>
      </c>
      <c r="M64" s="116">
        <v>0.39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277.75</v>
      </c>
      <c r="W64">
        <v>120.54</v>
      </c>
      <c r="X64">
        <v>18.79</v>
      </c>
      <c r="Y64">
        <v>0</v>
      </c>
      <c r="Z64">
        <v>0.39</v>
      </c>
      <c r="AA64">
        <v>138.03</v>
      </c>
    </row>
    <row r="65" spans="7:27">
      <c r="G65" t="s">
        <v>107</v>
      </c>
      <c r="H65" s="115">
        <v>119.76</v>
      </c>
      <c r="I65" s="88">
        <v>29.02</v>
      </c>
      <c r="J65" s="88">
        <v>154.96</v>
      </c>
      <c r="K65" s="88">
        <v>0</v>
      </c>
      <c r="L65" s="88">
        <v>0</v>
      </c>
      <c r="M65" s="116">
        <v>2.85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306.58999999999997</v>
      </c>
      <c r="W65">
        <v>119.76</v>
      </c>
      <c r="X65">
        <v>29.02</v>
      </c>
      <c r="Y65">
        <v>0</v>
      </c>
      <c r="Z65">
        <v>2.85</v>
      </c>
      <c r="AA65">
        <v>154.96</v>
      </c>
    </row>
    <row r="66" spans="7:27">
      <c r="G66" t="s">
        <v>108</v>
      </c>
      <c r="H66" s="115">
        <v>119.94</v>
      </c>
      <c r="I66" s="88">
        <v>30.84</v>
      </c>
      <c r="J66" s="88">
        <v>156.18</v>
      </c>
      <c r="K66" s="88">
        <v>0</v>
      </c>
      <c r="L66" s="88">
        <v>0</v>
      </c>
      <c r="M66" s="116">
        <v>1.77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308.73</v>
      </c>
      <c r="W66">
        <v>119.94</v>
      </c>
      <c r="X66">
        <v>30.84</v>
      </c>
      <c r="Y66">
        <v>0</v>
      </c>
      <c r="Z66">
        <v>1.77</v>
      </c>
      <c r="AA66">
        <v>156.18</v>
      </c>
    </row>
    <row r="67" spans="7:27">
      <c r="G67" t="s">
        <v>109</v>
      </c>
      <c r="H67" s="115">
        <v>41.73</v>
      </c>
      <c r="I67" s="88">
        <v>15.2</v>
      </c>
      <c r="J67" s="88">
        <v>143.08000000000001</v>
      </c>
      <c r="K67" s="88">
        <v>0</v>
      </c>
      <c r="L67" s="88">
        <v>0</v>
      </c>
      <c r="M67" s="116">
        <v>3.64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203.65</v>
      </c>
      <c r="W67">
        <v>41.73</v>
      </c>
      <c r="X67">
        <v>15.2</v>
      </c>
      <c r="Y67">
        <v>0</v>
      </c>
      <c r="Z67">
        <v>3.64</v>
      </c>
      <c r="AA67">
        <v>143.08000000000001</v>
      </c>
    </row>
    <row r="68" spans="7:27">
      <c r="G68" t="s">
        <v>110</v>
      </c>
      <c r="H68" s="115">
        <v>40.159999999999997</v>
      </c>
      <c r="I68" s="88">
        <v>8.1999999999999993</v>
      </c>
      <c r="J68" s="88">
        <v>124.32</v>
      </c>
      <c r="K68" s="88">
        <v>0</v>
      </c>
      <c r="L68" s="88">
        <v>0</v>
      </c>
      <c r="M68" s="116">
        <v>2.86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175.54</v>
      </c>
      <c r="W68">
        <v>40.159999999999997</v>
      </c>
      <c r="X68">
        <v>8.1999999999999993</v>
      </c>
      <c r="Y68">
        <v>0</v>
      </c>
      <c r="Z68">
        <v>2.86</v>
      </c>
      <c r="AA68">
        <v>124.32</v>
      </c>
    </row>
    <row r="69" spans="7:27">
      <c r="G69" t="s">
        <v>111</v>
      </c>
      <c r="H69" s="115">
        <v>43.32</v>
      </c>
      <c r="I69" s="88">
        <v>10</v>
      </c>
      <c r="J69" s="88">
        <v>114.99</v>
      </c>
      <c r="K69" s="88">
        <v>0</v>
      </c>
      <c r="L69" s="88">
        <v>0</v>
      </c>
      <c r="M69" s="116">
        <v>1.91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170.22</v>
      </c>
      <c r="W69">
        <v>43.32</v>
      </c>
      <c r="X69">
        <v>10</v>
      </c>
      <c r="Y69">
        <v>0</v>
      </c>
      <c r="Z69">
        <v>1.91</v>
      </c>
      <c r="AA69">
        <v>114.99</v>
      </c>
    </row>
    <row r="70" spans="7:27">
      <c r="G70" t="s">
        <v>112</v>
      </c>
      <c r="H70" s="115">
        <v>52.96</v>
      </c>
      <c r="I70" s="88">
        <v>9.8000000000000007</v>
      </c>
      <c r="J70" s="88">
        <v>103.93</v>
      </c>
      <c r="K70" s="88">
        <v>0</v>
      </c>
      <c r="L70" s="88">
        <v>0</v>
      </c>
      <c r="M70" s="116">
        <v>0.74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167.43</v>
      </c>
      <c r="W70">
        <v>52.96</v>
      </c>
      <c r="X70">
        <v>9.8000000000000007</v>
      </c>
      <c r="Y70">
        <v>0</v>
      </c>
      <c r="Z70">
        <v>0.74</v>
      </c>
      <c r="AA70">
        <v>103.93</v>
      </c>
    </row>
    <row r="71" spans="7:27">
      <c r="G71" t="s">
        <v>113</v>
      </c>
      <c r="H71" s="115">
        <v>42.6</v>
      </c>
      <c r="I71" s="88">
        <v>3.19</v>
      </c>
      <c r="J71" s="88">
        <v>78.88</v>
      </c>
      <c r="K71" s="88">
        <v>0</v>
      </c>
      <c r="L71" s="88">
        <v>0</v>
      </c>
      <c r="M71" s="116">
        <v>0.08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124.75</v>
      </c>
      <c r="W71">
        <v>42.6</v>
      </c>
      <c r="X71">
        <v>3.19</v>
      </c>
      <c r="Y71">
        <v>0</v>
      </c>
      <c r="Z71">
        <v>0.08</v>
      </c>
      <c r="AA71">
        <v>78.88</v>
      </c>
    </row>
    <row r="72" spans="7:27">
      <c r="G72" t="s">
        <v>114</v>
      </c>
      <c r="H72" s="115">
        <v>46.53</v>
      </c>
      <c r="I72" s="88">
        <v>0</v>
      </c>
      <c r="J72" s="88">
        <v>68.45</v>
      </c>
      <c r="K72" s="88">
        <v>0</v>
      </c>
      <c r="L72" s="88">
        <v>0</v>
      </c>
      <c r="M72" s="116">
        <v>2.46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117.44</v>
      </c>
      <c r="W72">
        <v>46.53</v>
      </c>
      <c r="X72">
        <v>0</v>
      </c>
      <c r="Y72">
        <v>0</v>
      </c>
      <c r="Z72">
        <v>2.46</v>
      </c>
      <c r="AA72">
        <v>68.45</v>
      </c>
    </row>
    <row r="73" spans="7:27">
      <c r="G73" t="s">
        <v>115</v>
      </c>
      <c r="H73" s="115">
        <v>44.25</v>
      </c>
      <c r="I73" s="88">
        <v>0</v>
      </c>
      <c r="J73" s="88">
        <v>60.95</v>
      </c>
      <c r="K73" s="88">
        <v>45.91</v>
      </c>
      <c r="L73" s="88">
        <v>0</v>
      </c>
      <c r="M73" s="116">
        <v>1.33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152.44</v>
      </c>
      <c r="W73">
        <v>44.25</v>
      </c>
      <c r="X73">
        <v>0</v>
      </c>
      <c r="Y73">
        <v>45.91</v>
      </c>
      <c r="Z73">
        <v>1.33</v>
      </c>
      <c r="AA73">
        <v>60.95</v>
      </c>
    </row>
    <row r="74" spans="7:27">
      <c r="G74" t="s">
        <v>116</v>
      </c>
      <c r="H74" s="115">
        <v>41.73</v>
      </c>
      <c r="I74" s="88">
        <v>0</v>
      </c>
      <c r="J74" s="88">
        <v>55.08</v>
      </c>
      <c r="K74" s="88">
        <v>45.9</v>
      </c>
      <c r="L74" s="88">
        <v>0</v>
      </c>
      <c r="M74" s="116">
        <v>3.75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146.46</v>
      </c>
      <c r="W74">
        <v>41.73</v>
      </c>
      <c r="X74">
        <v>0</v>
      </c>
      <c r="Y74">
        <v>45.9</v>
      </c>
      <c r="Z74">
        <v>3.75</v>
      </c>
      <c r="AA74">
        <v>55.08</v>
      </c>
    </row>
    <row r="75" spans="7:27">
      <c r="G75" t="s">
        <v>117</v>
      </c>
      <c r="H75" s="115">
        <v>44.45</v>
      </c>
      <c r="I75" s="88">
        <v>23.23</v>
      </c>
      <c r="J75" s="88">
        <v>47.62</v>
      </c>
      <c r="K75" s="88">
        <v>49.9</v>
      </c>
      <c r="L75" s="88">
        <v>0</v>
      </c>
      <c r="M75" s="116">
        <v>2.77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167.97</v>
      </c>
      <c r="W75">
        <v>44.45</v>
      </c>
      <c r="X75">
        <v>23.23</v>
      </c>
      <c r="Y75">
        <v>49.9</v>
      </c>
      <c r="Z75">
        <v>2.77</v>
      </c>
      <c r="AA75">
        <v>47.62</v>
      </c>
    </row>
    <row r="76" spans="7:27">
      <c r="G76" t="s">
        <v>118</v>
      </c>
      <c r="H76" s="115">
        <v>47.42</v>
      </c>
      <c r="I76" s="88">
        <v>21.73</v>
      </c>
      <c r="J76" s="88">
        <v>47.42</v>
      </c>
      <c r="K76" s="88">
        <v>49.4</v>
      </c>
      <c r="L76" s="88">
        <v>0</v>
      </c>
      <c r="M76" s="116">
        <v>1.88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167.85</v>
      </c>
      <c r="W76">
        <v>47.42</v>
      </c>
      <c r="X76">
        <v>21.73</v>
      </c>
      <c r="Y76">
        <v>49.4</v>
      </c>
      <c r="Z76">
        <v>1.88</v>
      </c>
      <c r="AA76">
        <v>47.42</v>
      </c>
    </row>
    <row r="77" spans="7:27">
      <c r="G77" t="s">
        <v>119</v>
      </c>
      <c r="H77" s="115">
        <v>39.46</v>
      </c>
      <c r="I77" s="88">
        <v>15.49</v>
      </c>
      <c r="J77" s="88">
        <v>38.47</v>
      </c>
      <c r="K77" s="88">
        <v>49.32</v>
      </c>
      <c r="L77" s="88">
        <v>0</v>
      </c>
      <c r="M77" s="116">
        <v>1.68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144.41999999999999</v>
      </c>
      <c r="W77">
        <v>39.46</v>
      </c>
      <c r="X77">
        <v>15.49</v>
      </c>
      <c r="Y77">
        <v>49.32</v>
      </c>
      <c r="Z77">
        <v>1.68</v>
      </c>
      <c r="AA77">
        <v>38.47</v>
      </c>
    </row>
    <row r="78" spans="7:27">
      <c r="G78" t="s">
        <v>120</v>
      </c>
      <c r="H78" s="115">
        <v>48.2</v>
      </c>
      <c r="I78" s="88">
        <v>6.24</v>
      </c>
      <c r="J78" s="88">
        <v>32.14</v>
      </c>
      <c r="K78" s="88">
        <v>45.91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132.49</v>
      </c>
      <c r="W78">
        <v>48.2</v>
      </c>
      <c r="X78">
        <v>6.24</v>
      </c>
      <c r="Y78">
        <v>45.91</v>
      </c>
      <c r="Z78">
        <v>0</v>
      </c>
      <c r="AA78">
        <v>32.14</v>
      </c>
    </row>
    <row r="79" spans="7:27">
      <c r="G79" t="s">
        <v>121</v>
      </c>
      <c r="H79" s="115">
        <v>29.76</v>
      </c>
      <c r="I79" s="88">
        <v>0</v>
      </c>
      <c r="J79" s="88">
        <v>21.26</v>
      </c>
      <c r="K79" s="88">
        <v>42.51</v>
      </c>
      <c r="L79" s="88">
        <v>0</v>
      </c>
      <c r="M79" s="116">
        <v>0.94</v>
      </c>
      <c r="N79" s="115">
        <v>0</v>
      </c>
      <c r="O79" s="88">
        <v>-120</v>
      </c>
      <c r="P79" s="88">
        <v>0</v>
      </c>
      <c r="Q79" s="88">
        <v>0</v>
      </c>
      <c r="R79" s="88">
        <v>0</v>
      </c>
      <c r="S79" s="116">
        <v>0</v>
      </c>
      <c r="U79" s="115">
        <v>-120</v>
      </c>
      <c r="V79" s="116">
        <v>94.47</v>
      </c>
      <c r="W79">
        <v>29.76</v>
      </c>
      <c r="X79">
        <v>-120</v>
      </c>
      <c r="Y79">
        <v>42.51</v>
      </c>
      <c r="Z79">
        <v>0.94</v>
      </c>
      <c r="AA79">
        <v>21.26</v>
      </c>
    </row>
    <row r="80" spans="7:27">
      <c r="G80" t="s">
        <v>122</v>
      </c>
      <c r="H80" s="115">
        <v>6.64</v>
      </c>
      <c r="I80" s="88">
        <v>0</v>
      </c>
      <c r="J80" s="88">
        <v>20.74</v>
      </c>
      <c r="K80" s="88">
        <v>41.48</v>
      </c>
      <c r="L80" s="88">
        <v>0</v>
      </c>
      <c r="M80" s="116">
        <v>1.78</v>
      </c>
      <c r="N80" s="115">
        <v>0</v>
      </c>
      <c r="O80" s="88">
        <v>-120</v>
      </c>
      <c r="P80" s="88">
        <v>0</v>
      </c>
      <c r="Q80" s="88">
        <v>0</v>
      </c>
      <c r="R80" s="88">
        <v>0</v>
      </c>
      <c r="S80" s="116">
        <v>0</v>
      </c>
      <c r="U80" s="115">
        <v>-120</v>
      </c>
      <c r="V80" s="116">
        <v>70.64</v>
      </c>
      <c r="W80">
        <v>6.64</v>
      </c>
      <c r="X80">
        <v>-120</v>
      </c>
      <c r="Y80">
        <v>41.48</v>
      </c>
      <c r="Z80">
        <v>1.78</v>
      </c>
      <c r="AA80">
        <v>20.74</v>
      </c>
    </row>
    <row r="81" spans="7:27">
      <c r="G81" t="s">
        <v>123</v>
      </c>
      <c r="H81" s="115">
        <v>9.0500000000000007</v>
      </c>
      <c r="I81" s="88">
        <v>0</v>
      </c>
      <c r="J81" s="88">
        <v>18.93</v>
      </c>
      <c r="K81" s="88">
        <v>41.12</v>
      </c>
      <c r="L81" s="88">
        <v>0</v>
      </c>
      <c r="M81" s="116">
        <v>4.1100000000000003</v>
      </c>
      <c r="N81" s="115">
        <v>0</v>
      </c>
      <c r="O81" s="88">
        <v>-120</v>
      </c>
      <c r="P81" s="88">
        <v>0</v>
      </c>
      <c r="Q81" s="88">
        <v>0</v>
      </c>
      <c r="R81" s="88">
        <v>0</v>
      </c>
      <c r="S81" s="116">
        <v>0</v>
      </c>
      <c r="U81" s="115">
        <v>-120</v>
      </c>
      <c r="V81" s="116">
        <v>73.209999999999994</v>
      </c>
      <c r="W81">
        <v>9.0500000000000007</v>
      </c>
      <c r="X81">
        <v>-120</v>
      </c>
      <c r="Y81">
        <v>41.12</v>
      </c>
      <c r="Z81">
        <v>4.1100000000000003</v>
      </c>
      <c r="AA81">
        <v>18.93</v>
      </c>
    </row>
    <row r="82" spans="7:27">
      <c r="G82" t="s">
        <v>124</v>
      </c>
      <c r="H82" s="115">
        <v>10.49</v>
      </c>
      <c r="I82" s="88">
        <v>0</v>
      </c>
      <c r="J82" s="88">
        <v>14.42</v>
      </c>
      <c r="K82" s="88">
        <v>43.69</v>
      </c>
      <c r="L82" s="88">
        <v>0</v>
      </c>
      <c r="M82" s="116">
        <v>2.4500000000000002</v>
      </c>
      <c r="N82" s="115">
        <v>0</v>
      </c>
      <c r="O82" s="88">
        <v>-120</v>
      </c>
      <c r="P82" s="88">
        <v>0</v>
      </c>
      <c r="Q82" s="88">
        <v>0</v>
      </c>
      <c r="R82" s="88">
        <v>0</v>
      </c>
      <c r="S82" s="116">
        <v>0</v>
      </c>
      <c r="U82" s="115">
        <v>-120</v>
      </c>
      <c r="V82" s="116">
        <v>71.05</v>
      </c>
      <c r="W82">
        <v>10.49</v>
      </c>
      <c r="X82">
        <v>-120</v>
      </c>
      <c r="Y82">
        <v>43.69</v>
      </c>
      <c r="Z82">
        <v>2.4500000000000002</v>
      </c>
      <c r="AA82">
        <v>14.42</v>
      </c>
    </row>
    <row r="83" spans="7:27">
      <c r="G83" t="s">
        <v>125</v>
      </c>
      <c r="H83" s="115">
        <v>15.31</v>
      </c>
      <c r="I83" s="88">
        <v>0</v>
      </c>
      <c r="J83" s="88">
        <v>5.54</v>
      </c>
      <c r="K83" s="88">
        <v>12.77</v>
      </c>
      <c r="L83" s="88">
        <v>0</v>
      </c>
      <c r="M83" s="116">
        <v>3.11</v>
      </c>
      <c r="N83" s="115">
        <v>0</v>
      </c>
      <c r="O83" s="88">
        <v>-120</v>
      </c>
      <c r="P83" s="88">
        <v>0</v>
      </c>
      <c r="Q83" s="88">
        <v>0</v>
      </c>
      <c r="R83" s="88">
        <v>0</v>
      </c>
      <c r="S83" s="116">
        <v>0</v>
      </c>
      <c r="U83" s="115">
        <v>-120</v>
      </c>
      <c r="V83" s="116">
        <v>36.729999999999997</v>
      </c>
      <c r="W83">
        <v>15.31</v>
      </c>
      <c r="X83">
        <v>-120</v>
      </c>
      <c r="Y83">
        <v>12.77</v>
      </c>
      <c r="Z83">
        <v>3.11</v>
      </c>
      <c r="AA83">
        <v>5.54</v>
      </c>
    </row>
    <row r="84" spans="7:27">
      <c r="G84" t="s">
        <v>126</v>
      </c>
      <c r="H84" s="115">
        <v>37.72</v>
      </c>
      <c r="I84" s="88">
        <v>0</v>
      </c>
      <c r="J84" s="88">
        <v>1.74</v>
      </c>
      <c r="K84" s="88">
        <v>13.01</v>
      </c>
      <c r="L84" s="88">
        <v>0</v>
      </c>
      <c r="M84" s="116">
        <v>2.73</v>
      </c>
      <c r="N84" s="115">
        <v>0</v>
      </c>
      <c r="O84" s="88">
        <v>-120</v>
      </c>
      <c r="P84" s="88">
        <v>0</v>
      </c>
      <c r="Q84" s="88">
        <v>0</v>
      </c>
      <c r="R84" s="88">
        <v>0</v>
      </c>
      <c r="S84" s="116">
        <v>0</v>
      </c>
      <c r="U84" s="115">
        <v>-120</v>
      </c>
      <c r="V84" s="116">
        <v>55.2</v>
      </c>
      <c r="W84">
        <v>37.72</v>
      </c>
      <c r="X84">
        <v>-120</v>
      </c>
      <c r="Y84">
        <v>13.01</v>
      </c>
      <c r="Z84">
        <v>2.73</v>
      </c>
      <c r="AA84">
        <v>1.74</v>
      </c>
    </row>
    <row r="85" spans="7:27">
      <c r="G85" t="s">
        <v>127</v>
      </c>
      <c r="H85" s="115">
        <v>59.1</v>
      </c>
      <c r="I85" s="88">
        <v>0</v>
      </c>
      <c r="J85" s="88">
        <v>0</v>
      </c>
      <c r="K85" s="88">
        <v>13.23</v>
      </c>
      <c r="L85" s="88">
        <v>0</v>
      </c>
      <c r="M85" s="116">
        <v>0</v>
      </c>
      <c r="N85" s="115">
        <v>0</v>
      </c>
      <c r="O85" s="88">
        <v>-120</v>
      </c>
      <c r="P85" s="88">
        <v>0</v>
      </c>
      <c r="Q85" s="88">
        <v>0</v>
      </c>
      <c r="R85" s="88">
        <v>0</v>
      </c>
      <c r="S85" s="116">
        <v>0</v>
      </c>
      <c r="U85" s="115">
        <v>-120</v>
      </c>
      <c r="V85" s="116">
        <v>72.33</v>
      </c>
      <c r="W85">
        <v>59.1</v>
      </c>
      <c r="X85">
        <v>-120</v>
      </c>
      <c r="Y85">
        <v>13.23</v>
      </c>
      <c r="Z85">
        <v>0</v>
      </c>
      <c r="AA85">
        <v>0</v>
      </c>
    </row>
    <row r="86" spans="7:27">
      <c r="G86" t="s">
        <v>128</v>
      </c>
      <c r="H86" s="115">
        <v>66.040000000000006</v>
      </c>
      <c r="I86" s="88">
        <v>0</v>
      </c>
      <c r="J86" s="88">
        <v>0</v>
      </c>
      <c r="K86" s="88">
        <v>12.78</v>
      </c>
      <c r="L86" s="88">
        <v>0</v>
      </c>
      <c r="M86" s="116">
        <v>2.31</v>
      </c>
      <c r="N86" s="115">
        <v>0</v>
      </c>
      <c r="O86" s="88">
        <v>-120</v>
      </c>
      <c r="P86" s="88">
        <v>0</v>
      </c>
      <c r="Q86" s="88">
        <v>0</v>
      </c>
      <c r="R86" s="88">
        <v>0</v>
      </c>
      <c r="S86" s="116">
        <v>0</v>
      </c>
      <c r="U86" s="115">
        <v>-120</v>
      </c>
      <c r="V86" s="116">
        <v>81.13</v>
      </c>
      <c r="W86">
        <v>66.040000000000006</v>
      </c>
      <c r="X86">
        <v>-120</v>
      </c>
      <c r="Y86">
        <v>12.78</v>
      </c>
      <c r="Z86">
        <v>2.31</v>
      </c>
      <c r="AA86">
        <v>0</v>
      </c>
    </row>
    <row r="87" spans="7:27">
      <c r="G87" t="s">
        <v>129</v>
      </c>
      <c r="H87" s="115">
        <v>0</v>
      </c>
      <c r="I87" s="88">
        <v>10.01</v>
      </c>
      <c r="J87" s="88">
        <v>74.77</v>
      </c>
      <c r="K87" s="88">
        <v>0</v>
      </c>
      <c r="L87" s="88">
        <v>0</v>
      </c>
      <c r="M87" s="116">
        <v>1.38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86.16</v>
      </c>
      <c r="W87">
        <v>0</v>
      </c>
      <c r="X87">
        <v>10.01</v>
      </c>
      <c r="Y87">
        <v>0</v>
      </c>
      <c r="Z87">
        <v>1.38</v>
      </c>
      <c r="AA87">
        <v>74.77</v>
      </c>
    </row>
    <row r="88" spans="7:27">
      <c r="G88" t="s">
        <v>130</v>
      </c>
      <c r="H88" s="115">
        <v>12.93</v>
      </c>
      <c r="I88" s="88">
        <v>16.55</v>
      </c>
      <c r="J88" s="88">
        <v>81.489999999999995</v>
      </c>
      <c r="K88" s="88">
        <v>0</v>
      </c>
      <c r="L88" s="88">
        <v>0</v>
      </c>
      <c r="M88" s="116">
        <v>3.05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114.02</v>
      </c>
      <c r="W88">
        <v>12.93</v>
      </c>
      <c r="X88">
        <v>16.55</v>
      </c>
      <c r="Y88">
        <v>0</v>
      </c>
      <c r="Z88">
        <v>3.05</v>
      </c>
      <c r="AA88">
        <v>81.489999999999995</v>
      </c>
    </row>
    <row r="89" spans="7:27">
      <c r="G89" t="s">
        <v>131</v>
      </c>
      <c r="H89" s="115">
        <v>29.02</v>
      </c>
      <c r="I89" s="88">
        <v>27.5</v>
      </c>
      <c r="J89" s="88">
        <v>96.4</v>
      </c>
      <c r="K89" s="88">
        <v>0</v>
      </c>
      <c r="L89" s="88">
        <v>0</v>
      </c>
      <c r="M89" s="116">
        <v>1.1200000000000001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154.04</v>
      </c>
      <c r="W89">
        <v>29.02</v>
      </c>
      <c r="X89">
        <v>27.5</v>
      </c>
      <c r="Y89">
        <v>0</v>
      </c>
      <c r="Z89">
        <v>1.1200000000000001</v>
      </c>
      <c r="AA89">
        <v>96.4</v>
      </c>
    </row>
    <row r="90" spans="7:27">
      <c r="G90" t="s">
        <v>132</v>
      </c>
      <c r="H90" s="115">
        <v>41.96</v>
      </c>
      <c r="I90" s="88">
        <v>44.67</v>
      </c>
      <c r="J90" s="88">
        <v>112.52</v>
      </c>
      <c r="K90" s="88">
        <v>7.43</v>
      </c>
      <c r="L90" s="88">
        <v>0</v>
      </c>
      <c r="M90" s="116">
        <v>0.96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207.54</v>
      </c>
      <c r="W90">
        <v>41.96</v>
      </c>
      <c r="X90">
        <v>44.67</v>
      </c>
      <c r="Y90">
        <v>7.43</v>
      </c>
      <c r="Z90">
        <v>0.96</v>
      </c>
      <c r="AA90">
        <v>112.52</v>
      </c>
    </row>
    <row r="91" spans="7:27">
      <c r="G91" t="s">
        <v>133</v>
      </c>
      <c r="H91" s="115">
        <v>0</v>
      </c>
      <c r="I91" s="88">
        <v>0</v>
      </c>
      <c r="J91" s="88">
        <v>111.77</v>
      </c>
      <c r="K91" s="88">
        <v>7.07</v>
      </c>
      <c r="L91" s="88">
        <v>0</v>
      </c>
      <c r="M91" s="116">
        <v>0.92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119.76</v>
      </c>
      <c r="W91">
        <v>0</v>
      </c>
      <c r="X91">
        <v>0</v>
      </c>
      <c r="Y91">
        <v>7.07</v>
      </c>
      <c r="Z91">
        <v>0.92</v>
      </c>
      <c r="AA91">
        <v>111.77</v>
      </c>
    </row>
    <row r="92" spans="7:27">
      <c r="G92" t="s">
        <v>134</v>
      </c>
      <c r="H92" s="115">
        <v>6.58</v>
      </c>
      <c r="I92" s="88">
        <v>0</v>
      </c>
      <c r="J92" s="88">
        <v>123.26</v>
      </c>
      <c r="K92" s="88">
        <v>6.93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136.77000000000001</v>
      </c>
      <c r="W92">
        <v>6.58</v>
      </c>
      <c r="X92">
        <v>0</v>
      </c>
      <c r="Y92">
        <v>6.93</v>
      </c>
      <c r="Z92">
        <v>0</v>
      </c>
      <c r="AA92">
        <v>123.26</v>
      </c>
    </row>
    <row r="93" spans="7:27">
      <c r="G93" t="s">
        <v>135</v>
      </c>
      <c r="H93" s="115">
        <v>20.25</v>
      </c>
      <c r="I93" s="88">
        <v>0</v>
      </c>
      <c r="J93" s="88">
        <v>130.1</v>
      </c>
      <c r="K93" s="88">
        <v>6.64</v>
      </c>
      <c r="L93" s="88">
        <v>0</v>
      </c>
      <c r="M93" s="116">
        <v>0.63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157.62</v>
      </c>
      <c r="W93">
        <v>20.25</v>
      </c>
      <c r="X93">
        <v>0</v>
      </c>
      <c r="Y93">
        <v>6.64</v>
      </c>
      <c r="Z93">
        <v>0.63</v>
      </c>
      <c r="AA93">
        <v>130.1</v>
      </c>
    </row>
    <row r="94" spans="7:27">
      <c r="G94" t="s">
        <v>136</v>
      </c>
      <c r="H94" s="115">
        <v>30.2</v>
      </c>
      <c r="I94" s="88">
        <v>0</v>
      </c>
      <c r="J94" s="88">
        <v>133.01</v>
      </c>
      <c r="K94" s="88">
        <v>1.61</v>
      </c>
      <c r="L94" s="88">
        <v>0</v>
      </c>
      <c r="M94" s="116">
        <v>0.65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165.47</v>
      </c>
      <c r="W94">
        <v>30.2</v>
      </c>
      <c r="X94">
        <v>0</v>
      </c>
      <c r="Y94">
        <v>1.61</v>
      </c>
      <c r="Z94">
        <v>0.65</v>
      </c>
      <c r="AA94">
        <v>133.01</v>
      </c>
    </row>
    <row r="95" spans="7:27">
      <c r="G95" t="s">
        <v>137</v>
      </c>
      <c r="H95" s="115">
        <v>15.59</v>
      </c>
      <c r="I95" s="88">
        <v>0</v>
      </c>
      <c r="J95" s="88">
        <v>118.82</v>
      </c>
      <c r="K95" s="88">
        <v>5.37</v>
      </c>
      <c r="L95" s="88">
        <v>0</v>
      </c>
      <c r="M95" s="116">
        <v>0.81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140.59</v>
      </c>
      <c r="W95">
        <v>15.59</v>
      </c>
      <c r="X95">
        <v>0</v>
      </c>
      <c r="Y95">
        <v>5.37</v>
      </c>
      <c r="Z95">
        <v>0.81</v>
      </c>
      <c r="AA95">
        <v>118.82</v>
      </c>
    </row>
    <row r="96" spans="7:27">
      <c r="G96" t="s">
        <v>138</v>
      </c>
      <c r="H96" s="115">
        <v>20.39</v>
      </c>
      <c r="I96" s="88">
        <v>0</v>
      </c>
      <c r="J96" s="88">
        <v>116.14</v>
      </c>
      <c r="K96" s="88">
        <v>1.29</v>
      </c>
      <c r="L96" s="88">
        <v>0</v>
      </c>
      <c r="M96" s="116">
        <v>0.36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138.18</v>
      </c>
      <c r="W96">
        <v>20.39</v>
      </c>
      <c r="X96">
        <v>0</v>
      </c>
      <c r="Y96">
        <v>1.29</v>
      </c>
      <c r="Z96">
        <v>0.36</v>
      </c>
      <c r="AA96">
        <v>116.14</v>
      </c>
    </row>
    <row r="97" spans="1:83">
      <c r="G97" t="s">
        <v>139</v>
      </c>
      <c r="H97" s="115">
        <v>21.38</v>
      </c>
      <c r="I97" s="88">
        <v>0</v>
      </c>
      <c r="J97" s="88">
        <v>119.8</v>
      </c>
      <c r="K97" s="88">
        <v>1.32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142.5</v>
      </c>
      <c r="W97">
        <v>21.38</v>
      </c>
      <c r="X97">
        <v>0</v>
      </c>
      <c r="Y97">
        <v>1.32</v>
      </c>
      <c r="Z97">
        <v>0</v>
      </c>
      <c r="AA97">
        <v>119.8</v>
      </c>
    </row>
    <row r="98" spans="1:83">
      <c r="G98" t="s">
        <v>140</v>
      </c>
      <c r="H98" s="115">
        <v>21</v>
      </c>
      <c r="I98" s="88">
        <v>0</v>
      </c>
      <c r="J98" s="88">
        <v>125.18</v>
      </c>
      <c r="K98" s="88">
        <v>1.36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147.54</v>
      </c>
      <c r="W98">
        <v>21</v>
      </c>
      <c r="X98">
        <v>0</v>
      </c>
      <c r="Y98">
        <v>1.36</v>
      </c>
      <c r="Z98">
        <v>0</v>
      </c>
      <c r="AA98">
        <v>125.18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0.51046500000000006</v>
      </c>
      <c r="I99" s="111">
        <f t="shared" ref="I99:BQ99" si="1">SUM(I3:I98)/4000</f>
        <v>0.1239325</v>
      </c>
      <c r="J99" s="111">
        <f t="shared" si="1"/>
        <v>1.1532449999999996</v>
      </c>
      <c r="K99" s="111">
        <f t="shared" si="1"/>
        <v>0.30260249999999989</v>
      </c>
      <c r="L99" s="111">
        <f t="shared" si="1"/>
        <v>0</v>
      </c>
      <c r="M99" s="111">
        <f t="shared" si="1"/>
        <v>4.2377500000000012E-2</v>
      </c>
      <c r="N99" s="110">
        <f t="shared" si="1"/>
        <v>0</v>
      </c>
      <c r="O99" s="111">
        <f t="shared" si="1"/>
        <v>-0.54874999999999996</v>
      </c>
      <c r="P99" s="111">
        <f t="shared" si="1"/>
        <v>-1.2677499999999999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-1.8165</v>
      </c>
      <c r="V99" s="112">
        <f t="shared" si="1"/>
        <v>2.1326225000000005</v>
      </c>
      <c r="W99">
        <f t="shared" si="1"/>
        <v>0.51046500000000006</v>
      </c>
      <c r="X99">
        <f t="shared" si="1"/>
        <v>-0.4248174999999999</v>
      </c>
      <c r="Y99">
        <f t="shared" si="1"/>
        <v>0.30260249999999989</v>
      </c>
      <c r="Z99">
        <f t="shared" si="1"/>
        <v>4.2377500000000012E-2</v>
      </c>
      <c r="AA99">
        <f t="shared" si="1"/>
        <v>-0.11450500000000009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474</v>
      </c>
      <c r="AE1" t="s">
        <v>475</v>
      </c>
      <c r="AF1" t="s">
        <v>476</v>
      </c>
      <c r="AG1" t="s">
        <v>477</v>
      </c>
      <c r="AH1" t="s">
        <v>476</v>
      </c>
      <c r="AI1" t="s">
        <v>478</v>
      </c>
      <c r="AJ1" t="s">
        <v>473</v>
      </c>
      <c r="AK1" t="s">
        <v>479</v>
      </c>
      <c r="AL1" t="s">
        <v>480</v>
      </c>
      <c r="AM1" t="s">
        <v>481</v>
      </c>
      <c r="AN1" t="s">
        <v>482</v>
      </c>
      <c r="AO1" t="s">
        <v>483</v>
      </c>
      <c r="AP1" t="s">
        <v>471</v>
      </c>
      <c r="AQ1" t="s">
        <v>471</v>
      </c>
      <c r="AR1" t="s">
        <v>476</v>
      </c>
      <c r="AS1" t="s">
        <v>476</v>
      </c>
      <c r="AT1" t="s">
        <v>484</v>
      </c>
      <c r="AU1" t="s">
        <v>485</v>
      </c>
      <c r="AV1" t="s">
        <v>471</v>
      </c>
      <c r="AW1" t="s">
        <v>150</v>
      </c>
      <c r="AX1" t="s">
        <v>150</v>
      </c>
      <c r="AY1" t="s">
        <v>150</v>
      </c>
      <c r="AZ1" t="s">
        <v>488</v>
      </c>
      <c r="BA1" t="s">
        <v>489</v>
      </c>
      <c r="BB1" t="s">
        <v>488</v>
      </c>
      <c r="BC1" t="s">
        <v>490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44672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150</v>
      </c>
      <c r="AM2" t="s">
        <v>150</v>
      </c>
      <c r="AN2" t="s">
        <v>246</v>
      </c>
      <c r="AO2" t="s">
        <v>390</v>
      </c>
      <c r="AP2" t="s">
        <v>268</v>
      </c>
      <c r="AQ2" t="s">
        <v>270</v>
      </c>
      <c r="AR2" t="s">
        <v>152</v>
      </c>
      <c r="AS2" t="s">
        <v>152</v>
      </c>
      <c r="AT2" t="s">
        <v>152</v>
      </c>
      <c r="AU2" t="s">
        <v>153</v>
      </c>
      <c r="AV2" t="s">
        <v>269</v>
      </c>
      <c r="AW2" t="s">
        <v>478</v>
      </c>
      <c r="AX2" t="s">
        <v>486</v>
      </c>
      <c r="AY2" t="s">
        <v>487</v>
      </c>
      <c r="AZ2" t="s">
        <v>149</v>
      </c>
      <c r="BA2" t="s">
        <v>149</v>
      </c>
      <c r="BB2" t="s">
        <v>150</v>
      </c>
      <c r="BC2" t="s">
        <v>152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876.09000000000015</v>
      </c>
      <c r="I3" s="95">
        <v>208.13</v>
      </c>
      <c r="J3" s="95">
        <v>4.6100000000000003</v>
      </c>
      <c r="K3" s="95">
        <v>0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0.7</v>
      </c>
      <c r="X3">
        <v>0.41</v>
      </c>
      <c r="Y3">
        <v>0.47</v>
      </c>
      <c r="Z3">
        <v>0.94</v>
      </c>
      <c r="AA3">
        <v>0.75</v>
      </c>
      <c r="AB3">
        <v>0</v>
      </c>
      <c r="AC3">
        <v>0</v>
      </c>
      <c r="AD3">
        <v>24.84</v>
      </c>
      <c r="AE3">
        <v>93.82</v>
      </c>
      <c r="AF3">
        <v>482.3</v>
      </c>
      <c r="AG3">
        <v>221.86</v>
      </c>
      <c r="AH3">
        <v>24.98</v>
      </c>
      <c r="AI3">
        <v>0</v>
      </c>
      <c r="AJ3">
        <v>29.9</v>
      </c>
      <c r="AK3">
        <v>40.51</v>
      </c>
      <c r="AL3">
        <v>96.46</v>
      </c>
      <c r="AM3">
        <v>40.51</v>
      </c>
      <c r="AN3">
        <v>23.34</v>
      </c>
      <c r="AO3">
        <v>0.48</v>
      </c>
      <c r="AP3">
        <v>0.89</v>
      </c>
      <c r="AQ3">
        <v>0.7</v>
      </c>
      <c r="AR3">
        <v>0</v>
      </c>
      <c r="AS3">
        <v>0</v>
      </c>
      <c r="AT3">
        <v>0</v>
      </c>
      <c r="AU3">
        <v>4.6100000000000003</v>
      </c>
      <c r="AV3">
        <v>0.36</v>
      </c>
      <c r="AW3">
        <v>0</v>
      </c>
      <c r="AX3">
        <v>20</v>
      </c>
      <c r="AY3">
        <v>0</v>
      </c>
      <c r="AZ3">
        <v>0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876.1400000000001</v>
      </c>
      <c r="I4" s="88">
        <v>208.13</v>
      </c>
      <c r="J4" s="88">
        <v>4.6100000000000003</v>
      </c>
      <c r="K4" s="88">
        <v>0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0.7</v>
      </c>
      <c r="X4">
        <v>0.41</v>
      </c>
      <c r="Y4">
        <v>0.47</v>
      </c>
      <c r="Z4">
        <v>0.94</v>
      </c>
      <c r="AA4">
        <v>0.75</v>
      </c>
      <c r="AB4">
        <v>0</v>
      </c>
      <c r="AC4">
        <v>0</v>
      </c>
      <c r="AD4">
        <v>24.84</v>
      </c>
      <c r="AE4">
        <v>93.82</v>
      </c>
      <c r="AF4">
        <v>482.3</v>
      </c>
      <c r="AG4">
        <v>221.86</v>
      </c>
      <c r="AH4">
        <v>24.98</v>
      </c>
      <c r="AI4">
        <v>0</v>
      </c>
      <c r="AJ4">
        <v>29.9</v>
      </c>
      <c r="AK4">
        <v>40.51</v>
      </c>
      <c r="AL4">
        <v>96.46</v>
      </c>
      <c r="AM4">
        <v>40.51</v>
      </c>
      <c r="AN4">
        <v>23.34</v>
      </c>
      <c r="AO4">
        <v>0.53</v>
      </c>
      <c r="AP4">
        <v>0.89</v>
      </c>
      <c r="AQ4">
        <v>0.7</v>
      </c>
      <c r="AR4">
        <v>0</v>
      </c>
      <c r="AS4">
        <v>0</v>
      </c>
      <c r="AT4">
        <v>0</v>
      </c>
      <c r="AU4">
        <v>4.6100000000000003</v>
      </c>
      <c r="AV4">
        <v>0.36</v>
      </c>
      <c r="AW4">
        <v>0</v>
      </c>
      <c r="AX4">
        <v>20</v>
      </c>
      <c r="AY4">
        <v>0</v>
      </c>
      <c r="AZ4">
        <v>0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876.1400000000001</v>
      </c>
      <c r="I5" s="88">
        <v>208.13</v>
      </c>
      <c r="J5" s="88">
        <v>4.6100000000000003</v>
      </c>
      <c r="K5" s="88">
        <v>0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0.7</v>
      </c>
      <c r="X5">
        <v>0.41</v>
      </c>
      <c r="Y5">
        <v>0.47</v>
      </c>
      <c r="Z5">
        <v>0.94</v>
      </c>
      <c r="AA5">
        <v>0.75</v>
      </c>
      <c r="AB5">
        <v>0</v>
      </c>
      <c r="AC5">
        <v>0</v>
      </c>
      <c r="AD5">
        <v>24.84</v>
      </c>
      <c r="AE5">
        <v>93.82</v>
      </c>
      <c r="AF5">
        <v>482.3</v>
      </c>
      <c r="AG5">
        <v>221.86</v>
      </c>
      <c r="AH5">
        <v>24.98</v>
      </c>
      <c r="AI5">
        <v>0</v>
      </c>
      <c r="AJ5">
        <v>29.9</v>
      </c>
      <c r="AK5">
        <v>40.51</v>
      </c>
      <c r="AL5">
        <v>96.46</v>
      </c>
      <c r="AM5">
        <v>40.51</v>
      </c>
      <c r="AN5">
        <v>23.34</v>
      </c>
      <c r="AO5">
        <v>0.53</v>
      </c>
      <c r="AP5">
        <v>0.89</v>
      </c>
      <c r="AQ5">
        <v>0.7</v>
      </c>
      <c r="AR5">
        <v>0</v>
      </c>
      <c r="AS5">
        <v>0</v>
      </c>
      <c r="AT5">
        <v>0</v>
      </c>
      <c r="AU5">
        <v>4.6100000000000003</v>
      </c>
      <c r="AV5">
        <v>0.36</v>
      </c>
      <c r="AW5">
        <v>0</v>
      </c>
      <c r="AX5">
        <v>20</v>
      </c>
      <c r="AY5">
        <v>0</v>
      </c>
      <c r="AZ5">
        <v>0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876.1400000000001</v>
      </c>
      <c r="I6" s="88">
        <v>208.13</v>
      </c>
      <c r="J6" s="88">
        <v>4.6100000000000003</v>
      </c>
      <c r="K6" s="88">
        <v>0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0.7</v>
      </c>
      <c r="X6">
        <v>0.41</v>
      </c>
      <c r="Y6">
        <v>0.47</v>
      </c>
      <c r="Z6">
        <v>0.94</v>
      </c>
      <c r="AA6">
        <v>0.75</v>
      </c>
      <c r="AB6">
        <v>0</v>
      </c>
      <c r="AC6">
        <v>0</v>
      </c>
      <c r="AD6">
        <v>24.84</v>
      </c>
      <c r="AE6">
        <v>93.82</v>
      </c>
      <c r="AF6">
        <v>482.3</v>
      </c>
      <c r="AG6">
        <v>221.86</v>
      </c>
      <c r="AH6">
        <v>24.98</v>
      </c>
      <c r="AI6">
        <v>0</v>
      </c>
      <c r="AJ6">
        <v>29.9</v>
      </c>
      <c r="AK6">
        <v>40.51</v>
      </c>
      <c r="AL6">
        <v>96.46</v>
      </c>
      <c r="AM6">
        <v>40.51</v>
      </c>
      <c r="AN6">
        <v>23.34</v>
      </c>
      <c r="AO6">
        <v>0.53</v>
      </c>
      <c r="AP6">
        <v>0.89</v>
      </c>
      <c r="AQ6">
        <v>0.7</v>
      </c>
      <c r="AR6">
        <v>0</v>
      </c>
      <c r="AS6">
        <v>0</v>
      </c>
      <c r="AT6">
        <v>0</v>
      </c>
      <c r="AU6">
        <v>4.6100000000000003</v>
      </c>
      <c r="AV6">
        <v>0.36</v>
      </c>
      <c r="AW6">
        <v>0</v>
      </c>
      <c r="AX6">
        <v>20</v>
      </c>
      <c r="AY6">
        <v>0</v>
      </c>
      <c r="AZ6">
        <v>0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779.68000000000006</v>
      </c>
      <c r="I7" s="88">
        <v>167.61999999999998</v>
      </c>
      <c r="J7" s="88">
        <v>4.5199999999999996</v>
      </c>
      <c r="K7" s="88">
        <v>0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0.7</v>
      </c>
      <c r="X7">
        <v>0.41</v>
      </c>
      <c r="Y7">
        <v>0.47</v>
      </c>
      <c r="Z7">
        <v>0.94</v>
      </c>
      <c r="AA7">
        <v>0.75</v>
      </c>
      <c r="AB7">
        <v>0</v>
      </c>
      <c r="AC7">
        <v>0</v>
      </c>
      <c r="AD7">
        <v>24.84</v>
      </c>
      <c r="AE7">
        <v>93.82</v>
      </c>
      <c r="AF7">
        <v>385.84</v>
      </c>
      <c r="AG7">
        <v>221.86</v>
      </c>
      <c r="AH7">
        <v>24.98</v>
      </c>
      <c r="AI7">
        <v>0</v>
      </c>
      <c r="AJ7">
        <v>29.9</v>
      </c>
      <c r="AK7">
        <v>0</v>
      </c>
      <c r="AL7">
        <v>96.46</v>
      </c>
      <c r="AM7">
        <v>40.51</v>
      </c>
      <c r="AN7">
        <v>23.34</v>
      </c>
      <c r="AO7">
        <v>0.53</v>
      </c>
      <c r="AP7">
        <v>0.89</v>
      </c>
      <c r="AQ7">
        <v>0.7</v>
      </c>
      <c r="AR7">
        <v>0</v>
      </c>
      <c r="AS7">
        <v>0</v>
      </c>
      <c r="AT7">
        <v>0</v>
      </c>
      <c r="AU7">
        <v>4.5199999999999996</v>
      </c>
      <c r="AV7">
        <v>0.36</v>
      </c>
      <c r="AW7">
        <v>0</v>
      </c>
      <c r="AX7">
        <v>20</v>
      </c>
      <c r="AY7">
        <v>0</v>
      </c>
      <c r="AZ7">
        <v>0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779.68000000000006</v>
      </c>
      <c r="I8" s="88">
        <v>167.61999999999998</v>
      </c>
      <c r="J8" s="88">
        <v>4.5199999999999996</v>
      </c>
      <c r="K8" s="88">
        <v>0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0.7</v>
      </c>
      <c r="X8">
        <v>0.41</v>
      </c>
      <c r="Y8">
        <v>0.47</v>
      </c>
      <c r="Z8">
        <v>0.94</v>
      </c>
      <c r="AA8">
        <v>0.75</v>
      </c>
      <c r="AB8">
        <v>0</v>
      </c>
      <c r="AC8">
        <v>0</v>
      </c>
      <c r="AD8">
        <v>24.84</v>
      </c>
      <c r="AE8">
        <v>93.82</v>
      </c>
      <c r="AF8">
        <v>385.84</v>
      </c>
      <c r="AG8">
        <v>221.86</v>
      </c>
      <c r="AH8">
        <v>24.98</v>
      </c>
      <c r="AI8">
        <v>0</v>
      </c>
      <c r="AJ8">
        <v>29.9</v>
      </c>
      <c r="AK8">
        <v>0</v>
      </c>
      <c r="AL8">
        <v>96.46</v>
      </c>
      <c r="AM8">
        <v>40.51</v>
      </c>
      <c r="AN8">
        <v>23.34</v>
      </c>
      <c r="AO8">
        <v>0.53</v>
      </c>
      <c r="AP8">
        <v>0.89</v>
      </c>
      <c r="AQ8">
        <v>0.7</v>
      </c>
      <c r="AR8">
        <v>0</v>
      </c>
      <c r="AS8">
        <v>0</v>
      </c>
      <c r="AT8">
        <v>0</v>
      </c>
      <c r="AU8">
        <v>4.5199999999999996</v>
      </c>
      <c r="AV8">
        <v>0.36</v>
      </c>
      <c r="AW8">
        <v>0</v>
      </c>
      <c r="AX8">
        <v>20</v>
      </c>
      <c r="AY8">
        <v>0</v>
      </c>
      <c r="AZ8">
        <v>0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779.68000000000006</v>
      </c>
      <c r="I9" s="88">
        <v>167.61999999999998</v>
      </c>
      <c r="J9" s="88">
        <v>4.5199999999999996</v>
      </c>
      <c r="K9" s="88">
        <v>0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0.7</v>
      </c>
      <c r="X9">
        <v>0.41</v>
      </c>
      <c r="Y9">
        <v>0.47</v>
      </c>
      <c r="Z9">
        <v>0.94</v>
      </c>
      <c r="AA9">
        <v>0.75</v>
      </c>
      <c r="AB9">
        <v>0</v>
      </c>
      <c r="AC9">
        <v>0</v>
      </c>
      <c r="AD9">
        <v>24.84</v>
      </c>
      <c r="AE9">
        <v>93.82</v>
      </c>
      <c r="AF9">
        <v>385.84</v>
      </c>
      <c r="AG9">
        <v>221.86</v>
      </c>
      <c r="AH9">
        <v>24.98</v>
      </c>
      <c r="AI9">
        <v>0</v>
      </c>
      <c r="AJ9">
        <v>29.9</v>
      </c>
      <c r="AK9">
        <v>0</v>
      </c>
      <c r="AL9">
        <v>96.46</v>
      </c>
      <c r="AM9">
        <v>40.51</v>
      </c>
      <c r="AN9">
        <v>23.34</v>
      </c>
      <c r="AO9">
        <v>0.53</v>
      </c>
      <c r="AP9">
        <v>0.89</v>
      </c>
      <c r="AQ9">
        <v>0.7</v>
      </c>
      <c r="AR9">
        <v>0</v>
      </c>
      <c r="AS9">
        <v>0</v>
      </c>
      <c r="AT9">
        <v>0</v>
      </c>
      <c r="AU9">
        <v>4.5199999999999996</v>
      </c>
      <c r="AV9">
        <v>0.36</v>
      </c>
      <c r="AW9">
        <v>0</v>
      </c>
      <c r="AX9">
        <v>20</v>
      </c>
      <c r="AY9">
        <v>0</v>
      </c>
      <c r="AZ9">
        <v>0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779.68000000000006</v>
      </c>
      <c r="I10" s="88">
        <v>167.61999999999998</v>
      </c>
      <c r="J10" s="88">
        <v>4.5199999999999996</v>
      </c>
      <c r="K10" s="88">
        <v>0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0.7</v>
      </c>
      <c r="X10">
        <v>0.41</v>
      </c>
      <c r="Y10">
        <v>0.47</v>
      </c>
      <c r="Z10">
        <v>0.94</v>
      </c>
      <c r="AA10">
        <v>0.75</v>
      </c>
      <c r="AB10">
        <v>0</v>
      </c>
      <c r="AC10">
        <v>0</v>
      </c>
      <c r="AD10">
        <v>24.84</v>
      </c>
      <c r="AE10">
        <v>93.82</v>
      </c>
      <c r="AF10">
        <v>385.84</v>
      </c>
      <c r="AG10">
        <v>221.86</v>
      </c>
      <c r="AH10">
        <v>24.98</v>
      </c>
      <c r="AI10">
        <v>0</v>
      </c>
      <c r="AJ10">
        <v>29.9</v>
      </c>
      <c r="AK10">
        <v>0</v>
      </c>
      <c r="AL10">
        <v>96.46</v>
      </c>
      <c r="AM10">
        <v>40.51</v>
      </c>
      <c r="AN10">
        <v>23.34</v>
      </c>
      <c r="AO10">
        <v>0.53</v>
      </c>
      <c r="AP10">
        <v>0.89</v>
      </c>
      <c r="AQ10">
        <v>0.7</v>
      </c>
      <c r="AR10">
        <v>0</v>
      </c>
      <c r="AS10">
        <v>0</v>
      </c>
      <c r="AT10">
        <v>0</v>
      </c>
      <c r="AU10">
        <v>4.5199999999999996</v>
      </c>
      <c r="AV10">
        <v>0.36</v>
      </c>
      <c r="AW10">
        <v>0</v>
      </c>
      <c r="AX10">
        <v>20</v>
      </c>
      <c r="AY10">
        <v>0</v>
      </c>
      <c r="AZ10">
        <v>0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683.22000000000014</v>
      </c>
      <c r="I11" s="88">
        <v>127.10999999999999</v>
      </c>
      <c r="J11" s="88">
        <v>4.5199999999999996</v>
      </c>
      <c r="K11" s="88">
        <v>4.82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0.7</v>
      </c>
      <c r="X11">
        <v>0.41</v>
      </c>
      <c r="Y11">
        <v>0.47</v>
      </c>
      <c r="Z11">
        <v>0.94</v>
      </c>
      <c r="AA11">
        <v>0.75</v>
      </c>
      <c r="AB11">
        <v>0</v>
      </c>
      <c r="AC11">
        <v>0</v>
      </c>
      <c r="AD11">
        <v>24.84</v>
      </c>
      <c r="AE11">
        <v>93.82</v>
      </c>
      <c r="AF11">
        <v>289.38</v>
      </c>
      <c r="AG11">
        <v>221.86</v>
      </c>
      <c r="AH11">
        <v>24.98</v>
      </c>
      <c r="AI11">
        <v>0</v>
      </c>
      <c r="AJ11">
        <v>29.9</v>
      </c>
      <c r="AK11">
        <v>0</v>
      </c>
      <c r="AL11">
        <v>96.46</v>
      </c>
      <c r="AM11">
        <v>0</v>
      </c>
      <c r="AN11">
        <v>23.34</v>
      </c>
      <c r="AO11">
        <v>0.53</v>
      </c>
      <c r="AP11">
        <v>0.89</v>
      </c>
      <c r="AQ11">
        <v>0.7</v>
      </c>
      <c r="AR11">
        <v>4.82</v>
      </c>
      <c r="AS11">
        <v>0</v>
      </c>
      <c r="AT11">
        <v>0</v>
      </c>
      <c r="AU11">
        <v>4.5199999999999996</v>
      </c>
      <c r="AV11">
        <v>0.36</v>
      </c>
      <c r="AW11">
        <v>0</v>
      </c>
      <c r="AX11">
        <v>20</v>
      </c>
      <c r="AY11">
        <v>0</v>
      </c>
      <c r="AZ11">
        <v>0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683.22000000000014</v>
      </c>
      <c r="I12" s="88">
        <v>127.10999999999999</v>
      </c>
      <c r="J12" s="88">
        <v>4.5199999999999996</v>
      </c>
      <c r="K12" s="88">
        <v>19.29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0.7</v>
      </c>
      <c r="X12">
        <v>0.41</v>
      </c>
      <c r="Y12">
        <v>0.47</v>
      </c>
      <c r="Z12">
        <v>0.94</v>
      </c>
      <c r="AA12">
        <v>0.75</v>
      </c>
      <c r="AB12">
        <v>0</v>
      </c>
      <c r="AC12">
        <v>0</v>
      </c>
      <c r="AD12">
        <v>24.84</v>
      </c>
      <c r="AE12">
        <v>93.82</v>
      </c>
      <c r="AF12">
        <v>289.38</v>
      </c>
      <c r="AG12">
        <v>221.86</v>
      </c>
      <c r="AH12">
        <v>24.98</v>
      </c>
      <c r="AI12">
        <v>0</v>
      </c>
      <c r="AJ12">
        <v>29.9</v>
      </c>
      <c r="AK12">
        <v>0</v>
      </c>
      <c r="AL12">
        <v>96.46</v>
      </c>
      <c r="AM12">
        <v>0</v>
      </c>
      <c r="AN12">
        <v>23.34</v>
      </c>
      <c r="AO12">
        <v>0.53</v>
      </c>
      <c r="AP12">
        <v>0.89</v>
      </c>
      <c r="AQ12">
        <v>0.7</v>
      </c>
      <c r="AR12">
        <v>19.29</v>
      </c>
      <c r="AS12">
        <v>0</v>
      </c>
      <c r="AT12">
        <v>0</v>
      </c>
      <c r="AU12">
        <v>4.5199999999999996</v>
      </c>
      <c r="AV12">
        <v>0.36</v>
      </c>
      <c r="AW12">
        <v>0</v>
      </c>
      <c r="AX12">
        <v>20</v>
      </c>
      <c r="AY12">
        <v>0</v>
      </c>
      <c r="AZ12">
        <v>0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683.22000000000014</v>
      </c>
      <c r="I13" s="88">
        <v>127.10999999999999</v>
      </c>
      <c r="J13" s="88">
        <v>4.5199999999999996</v>
      </c>
      <c r="K13" s="88">
        <v>19.29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0.7</v>
      </c>
      <c r="X13">
        <v>0.41</v>
      </c>
      <c r="Y13">
        <v>0.47</v>
      </c>
      <c r="Z13">
        <v>0.94</v>
      </c>
      <c r="AA13">
        <v>0.75</v>
      </c>
      <c r="AB13">
        <v>0</v>
      </c>
      <c r="AC13">
        <v>0</v>
      </c>
      <c r="AD13">
        <v>24.84</v>
      </c>
      <c r="AE13">
        <v>93.82</v>
      </c>
      <c r="AF13">
        <v>289.38</v>
      </c>
      <c r="AG13">
        <v>221.86</v>
      </c>
      <c r="AH13">
        <v>24.98</v>
      </c>
      <c r="AI13">
        <v>0</v>
      </c>
      <c r="AJ13">
        <v>29.9</v>
      </c>
      <c r="AK13">
        <v>0</v>
      </c>
      <c r="AL13">
        <v>96.46</v>
      </c>
      <c r="AM13">
        <v>0</v>
      </c>
      <c r="AN13">
        <v>23.34</v>
      </c>
      <c r="AO13">
        <v>0.53</v>
      </c>
      <c r="AP13">
        <v>0.89</v>
      </c>
      <c r="AQ13">
        <v>0.7</v>
      </c>
      <c r="AR13">
        <v>19.29</v>
      </c>
      <c r="AS13">
        <v>0</v>
      </c>
      <c r="AT13">
        <v>0</v>
      </c>
      <c r="AU13">
        <v>4.5199999999999996</v>
      </c>
      <c r="AV13">
        <v>0.36</v>
      </c>
      <c r="AW13">
        <v>0</v>
      </c>
      <c r="AX13">
        <v>20</v>
      </c>
      <c r="AY13">
        <v>0</v>
      </c>
      <c r="AZ13">
        <v>0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683.22000000000014</v>
      </c>
      <c r="I14" s="88">
        <v>127.10999999999999</v>
      </c>
      <c r="J14" s="88">
        <v>4.5199999999999996</v>
      </c>
      <c r="K14" s="88">
        <v>19.29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0.7</v>
      </c>
      <c r="X14">
        <v>0.41</v>
      </c>
      <c r="Y14">
        <v>0.47</v>
      </c>
      <c r="Z14">
        <v>0.94</v>
      </c>
      <c r="AA14">
        <v>0.75</v>
      </c>
      <c r="AB14">
        <v>0</v>
      </c>
      <c r="AC14">
        <v>0</v>
      </c>
      <c r="AD14">
        <v>24.84</v>
      </c>
      <c r="AE14">
        <v>93.82</v>
      </c>
      <c r="AF14">
        <v>289.38</v>
      </c>
      <c r="AG14">
        <v>221.86</v>
      </c>
      <c r="AH14">
        <v>24.98</v>
      </c>
      <c r="AI14">
        <v>0</v>
      </c>
      <c r="AJ14">
        <v>29.9</v>
      </c>
      <c r="AK14">
        <v>0</v>
      </c>
      <c r="AL14">
        <v>96.46</v>
      </c>
      <c r="AM14">
        <v>0</v>
      </c>
      <c r="AN14">
        <v>23.34</v>
      </c>
      <c r="AO14">
        <v>0.53</v>
      </c>
      <c r="AP14">
        <v>0.89</v>
      </c>
      <c r="AQ14">
        <v>0.7</v>
      </c>
      <c r="AR14">
        <v>19.29</v>
      </c>
      <c r="AS14">
        <v>0</v>
      </c>
      <c r="AT14">
        <v>0</v>
      </c>
      <c r="AU14">
        <v>4.5199999999999996</v>
      </c>
      <c r="AV14">
        <v>0.36</v>
      </c>
      <c r="AW14">
        <v>0</v>
      </c>
      <c r="AX14">
        <v>20</v>
      </c>
      <c r="AY14">
        <v>0</v>
      </c>
      <c r="AZ14">
        <v>0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488.70999999999992</v>
      </c>
      <c r="I15" s="88">
        <v>30.65</v>
      </c>
      <c r="J15" s="88">
        <v>4.43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0.7</v>
      </c>
      <c r="X15">
        <v>0.41</v>
      </c>
      <c r="Y15">
        <v>0.47</v>
      </c>
      <c r="Z15">
        <v>0.94</v>
      </c>
      <c r="AA15">
        <v>0.75</v>
      </c>
      <c r="AB15">
        <v>0</v>
      </c>
      <c r="AC15">
        <v>0</v>
      </c>
      <c r="AD15">
        <v>0</v>
      </c>
      <c r="AE15">
        <v>93.82</v>
      </c>
      <c r="AF15">
        <v>144.69</v>
      </c>
      <c r="AG15">
        <v>221.86</v>
      </c>
      <c r="AH15">
        <v>0</v>
      </c>
      <c r="AI15">
        <v>0</v>
      </c>
      <c r="AJ15">
        <v>29.9</v>
      </c>
      <c r="AK15">
        <v>0</v>
      </c>
      <c r="AL15">
        <v>0</v>
      </c>
      <c r="AM15">
        <v>0</v>
      </c>
      <c r="AN15">
        <v>23.34</v>
      </c>
      <c r="AO15">
        <v>0.53</v>
      </c>
      <c r="AP15">
        <v>0.89</v>
      </c>
      <c r="AQ15">
        <v>0.7</v>
      </c>
      <c r="AR15">
        <v>0</v>
      </c>
      <c r="AS15">
        <v>0</v>
      </c>
      <c r="AT15">
        <v>0</v>
      </c>
      <c r="AU15">
        <v>4.43</v>
      </c>
      <c r="AV15">
        <v>0.36</v>
      </c>
      <c r="AW15">
        <v>0</v>
      </c>
      <c r="AX15">
        <v>20</v>
      </c>
      <c r="AY15">
        <v>0</v>
      </c>
      <c r="AZ15">
        <v>0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488.70999999999992</v>
      </c>
      <c r="I16" s="88">
        <v>30.65</v>
      </c>
      <c r="J16" s="88">
        <v>4.43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0.7</v>
      </c>
      <c r="X16">
        <v>0.41</v>
      </c>
      <c r="Y16">
        <v>0.47</v>
      </c>
      <c r="Z16">
        <v>0.94</v>
      </c>
      <c r="AA16">
        <v>0.75</v>
      </c>
      <c r="AB16">
        <v>0</v>
      </c>
      <c r="AC16">
        <v>0</v>
      </c>
      <c r="AD16">
        <v>0</v>
      </c>
      <c r="AE16">
        <v>93.82</v>
      </c>
      <c r="AF16">
        <v>144.69</v>
      </c>
      <c r="AG16">
        <v>221.86</v>
      </c>
      <c r="AH16">
        <v>0</v>
      </c>
      <c r="AI16">
        <v>0</v>
      </c>
      <c r="AJ16">
        <v>29.9</v>
      </c>
      <c r="AK16">
        <v>0</v>
      </c>
      <c r="AL16">
        <v>0</v>
      </c>
      <c r="AM16">
        <v>0</v>
      </c>
      <c r="AN16">
        <v>23.34</v>
      </c>
      <c r="AO16">
        <v>0.53</v>
      </c>
      <c r="AP16">
        <v>0.89</v>
      </c>
      <c r="AQ16">
        <v>0.7</v>
      </c>
      <c r="AR16">
        <v>0</v>
      </c>
      <c r="AS16">
        <v>0</v>
      </c>
      <c r="AT16">
        <v>0</v>
      </c>
      <c r="AU16">
        <v>4.43</v>
      </c>
      <c r="AV16">
        <v>0.36</v>
      </c>
      <c r="AW16">
        <v>0</v>
      </c>
      <c r="AX16">
        <v>20</v>
      </c>
      <c r="AY16">
        <v>0</v>
      </c>
      <c r="AZ16">
        <v>0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488.70999999999992</v>
      </c>
      <c r="I17" s="88">
        <v>30.65</v>
      </c>
      <c r="J17" s="88">
        <v>4.43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0.7</v>
      </c>
      <c r="X17">
        <v>0.41</v>
      </c>
      <c r="Y17">
        <v>0.47</v>
      </c>
      <c r="Z17">
        <v>0.94</v>
      </c>
      <c r="AA17">
        <v>0.75</v>
      </c>
      <c r="AB17">
        <v>0</v>
      </c>
      <c r="AC17">
        <v>0</v>
      </c>
      <c r="AD17">
        <v>0</v>
      </c>
      <c r="AE17">
        <v>93.82</v>
      </c>
      <c r="AF17">
        <v>144.69</v>
      </c>
      <c r="AG17">
        <v>221.86</v>
      </c>
      <c r="AH17">
        <v>0</v>
      </c>
      <c r="AI17">
        <v>0</v>
      </c>
      <c r="AJ17">
        <v>29.9</v>
      </c>
      <c r="AK17">
        <v>0</v>
      </c>
      <c r="AL17">
        <v>0</v>
      </c>
      <c r="AM17">
        <v>0</v>
      </c>
      <c r="AN17">
        <v>23.34</v>
      </c>
      <c r="AO17">
        <v>0.53</v>
      </c>
      <c r="AP17">
        <v>0.89</v>
      </c>
      <c r="AQ17">
        <v>0.7</v>
      </c>
      <c r="AR17">
        <v>0</v>
      </c>
      <c r="AS17">
        <v>0</v>
      </c>
      <c r="AT17">
        <v>0</v>
      </c>
      <c r="AU17">
        <v>4.43</v>
      </c>
      <c r="AV17">
        <v>0.36</v>
      </c>
      <c r="AW17">
        <v>0</v>
      </c>
      <c r="AX17">
        <v>20</v>
      </c>
      <c r="AY17">
        <v>0</v>
      </c>
      <c r="AZ17">
        <v>0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488.70999999999992</v>
      </c>
      <c r="I18" s="88">
        <v>30.65</v>
      </c>
      <c r="J18" s="88">
        <v>4.43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0.7</v>
      </c>
      <c r="X18">
        <v>0.41</v>
      </c>
      <c r="Y18">
        <v>0.47</v>
      </c>
      <c r="Z18">
        <v>0.94</v>
      </c>
      <c r="AA18">
        <v>0.75</v>
      </c>
      <c r="AB18">
        <v>0</v>
      </c>
      <c r="AC18">
        <v>0</v>
      </c>
      <c r="AD18">
        <v>0</v>
      </c>
      <c r="AE18">
        <v>93.82</v>
      </c>
      <c r="AF18">
        <v>144.69</v>
      </c>
      <c r="AG18">
        <v>221.86</v>
      </c>
      <c r="AH18">
        <v>0</v>
      </c>
      <c r="AI18">
        <v>0</v>
      </c>
      <c r="AJ18">
        <v>29.9</v>
      </c>
      <c r="AK18">
        <v>0</v>
      </c>
      <c r="AL18">
        <v>0</v>
      </c>
      <c r="AM18">
        <v>0</v>
      </c>
      <c r="AN18">
        <v>23.34</v>
      </c>
      <c r="AO18">
        <v>0.53</v>
      </c>
      <c r="AP18">
        <v>0.89</v>
      </c>
      <c r="AQ18">
        <v>0.7</v>
      </c>
      <c r="AR18">
        <v>0</v>
      </c>
      <c r="AS18">
        <v>0</v>
      </c>
      <c r="AT18">
        <v>0</v>
      </c>
      <c r="AU18">
        <v>4.43</v>
      </c>
      <c r="AV18">
        <v>0.36</v>
      </c>
      <c r="AW18">
        <v>0</v>
      </c>
      <c r="AX18">
        <v>20</v>
      </c>
      <c r="AY18">
        <v>0</v>
      </c>
      <c r="AZ18">
        <v>0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344.01999999999992</v>
      </c>
      <c r="I19" s="88">
        <v>0.75</v>
      </c>
      <c r="J19" s="88">
        <v>4.43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0.7</v>
      </c>
      <c r="X19">
        <v>0.41</v>
      </c>
      <c r="Y19">
        <v>0.47</v>
      </c>
      <c r="Z19">
        <v>0.94</v>
      </c>
      <c r="AA19">
        <v>0.75</v>
      </c>
      <c r="AB19">
        <v>0</v>
      </c>
      <c r="AC19">
        <v>0</v>
      </c>
      <c r="AD19">
        <v>0</v>
      </c>
      <c r="AE19">
        <v>93.82</v>
      </c>
      <c r="AF19">
        <v>0</v>
      </c>
      <c r="AG19">
        <v>221.86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23.34</v>
      </c>
      <c r="AO19">
        <v>0.53</v>
      </c>
      <c r="AP19">
        <v>0.89</v>
      </c>
      <c r="AQ19">
        <v>0.7</v>
      </c>
      <c r="AR19">
        <v>0</v>
      </c>
      <c r="AS19">
        <v>0</v>
      </c>
      <c r="AT19">
        <v>0</v>
      </c>
      <c r="AU19">
        <v>4.43</v>
      </c>
      <c r="AV19">
        <v>0.36</v>
      </c>
      <c r="AW19">
        <v>0</v>
      </c>
      <c r="AX19">
        <v>20</v>
      </c>
      <c r="AY19">
        <v>0</v>
      </c>
      <c r="AZ19">
        <v>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344.01999999999992</v>
      </c>
      <c r="I20" s="88">
        <v>0.75</v>
      </c>
      <c r="J20" s="88">
        <v>4.43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0.7</v>
      </c>
      <c r="X20">
        <v>0.41</v>
      </c>
      <c r="Y20">
        <v>0.47</v>
      </c>
      <c r="Z20">
        <v>0.94</v>
      </c>
      <c r="AA20">
        <v>0.75</v>
      </c>
      <c r="AB20">
        <v>0</v>
      </c>
      <c r="AC20">
        <v>0</v>
      </c>
      <c r="AD20">
        <v>0</v>
      </c>
      <c r="AE20">
        <v>93.82</v>
      </c>
      <c r="AF20">
        <v>0</v>
      </c>
      <c r="AG20">
        <v>221.86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23.34</v>
      </c>
      <c r="AO20">
        <v>0.53</v>
      </c>
      <c r="AP20">
        <v>0.89</v>
      </c>
      <c r="AQ20">
        <v>0.7</v>
      </c>
      <c r="AR20">
        <v>0</v>
      </c>
      <c r="AS20">
        <v>0</v>
      </c>
      <c r="AT20">
        <v>0</v>
      </c>
      <c r="AU20">
        <v>4.43</v>
      </c>
      <c r="AV20">
        <v>0.36</v>
      </c>
      <c r="AW20">
        <v>0</v>
      </c>
      <c r="AX20">
        <v>20</v>
      </c>
      <c r="AY20">
        <v>0</v>
      </c>
      <c r="AZ20">
        <v>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344.01999999999992</v>
      </c>
      <c r="I21" s="88">
        <v>0.75</v>
      </c>
      <c r="J21" s="88">
        <v>4.43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0.7</v>
      </c>
      <c r="X21">
        <v>0.41</v>
      </c>
      <c r="Y21">
        <v>0.47</v>
      </c>
      <c r="Z21">
        <v>0.94</v>
      </c>
      <c r="AA21">
        <v>0.75</v>
      </c>
      <c r="AB21">
        <v>0</v>
      </c>
      <c r="AC21">
        <v>0</v>
      </c>
      <c r="AD21">
        <v>0</v>
      </c>
      <c r="AE21">
        <v>93.82</v>
      </c>
      <c r="AF21">
        <v>0</v>
      </c>
      <c r="AG21">
        <v>221.86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23.34</v>
      </c>
      <c r="AO21">
        <v>0.53</v>
      </c>
      <c r="AP21">
        <v>0.89</v>
      </c>
      <c r="AQ21">
        <v>0.7</v>
      </c>
      <c r="AR21">
        <v>0</v>
      </c>
      <c r="AS21">
        <v>0</v>
      </c>
      <c r="AT21">
        <v>0</v>
      </c>
      <c r="AU21">
        <v>4.43</v>
      </c>
      <c r="AV21">
        <v>0.36</v>
      </c>
      <c r="AW21">
        <v>0</v>
      </c>
      <c r="AX21">
        <v>20</v>
      </c>
      <c r="AY21">
        <v>0</v>
      </c>
      <c r="AZ21">
        <v>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344.01999999999992</v>
      </c>
      <c r="I22" s="88">
        <v>0.75</v>
      </c>
      <c r="J22" s="88">
        <v>4.43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0.7</v>
      </c>
      <c r="X22">
        <v>0.41</v>
      </c>
      <c r="Y22">
        <v>0.47</v>
      </c>
      <c r="Z22">
        <v>0.94</v>
      </c>
      <c r="AA22">
        <v>0.75</v>
      </c>
      <c r="AB22">
        <v>0</v>
      </c>
      <c r="AC22">
        <v>0</v>
      </c>
      <c r="AD22">
        <v>0</v>
      </c>
      <c r="AE22">
        <v>93.82</v>
      </c>
      <c r="AF22">
        <v>0</v>
      </c>
      <c r="AG22">
        <v>221.86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23.34</v>
      </c>
      <c r="AO22">
        <v>0.53</v>
      </c>
      <c r="AP22">
        <v>0.89</v>
      </c>
      <c r="AQ22">
        <v>0.7</v>
      </c>
      <c r="AR22">
        <v>0</v>
      </c>
      <c r="AS22">
        <v>0</v>
      </c>
      <c r="AT22">
        <v>0</v>
      </c>
      <c r="AU22">
        <v>4.43</v>
      </c>
      <c r="AV22">
        <v>0.36</v>
      </c>
      <c r="AW22">
        <v>0</v>
      </c>
      <c r="AX22">
        <v>20</v>
      </c>
      <c r="AY22">
        <v>0</v>
      </c>
      <c r="AZ22">
        <v>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122.16</v>
      </c>
      <c r="I23" s="88">
        <v>0.75</v>
      </c>
      <c r="J23" s="88">
        <v>4.34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0.7</v>
      </c>
      <c r="X23">
        <v>0.41</v>
      </c>
      <c r="Y23">
        <v>0.47</v>
      </c>
      <c r="Z23">
        <v>0.94</v>
      </c>
      <c r="AA23">
        <v>0.75</v>
      </c>
      <c r="AB23">
        <v>0</v>
      </c>
      <c r="AC23">
        <v>0</v>
      </c>
      <c r="AD23">
        <v>0</v>
      </c>
      <c r="AE23">
        <v>93.82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23.34</v>
      </c>
      <c r="AO23">
        <v>0.53</v>
      </c>
      <c r="AP23">
        <v>0.89</v>
      </c>
      <c r="AQ23">
        <v>0.7</v>
      </c>
      <c r="AR23">
        <v>0</v>
      </c>
      <c r="AS23">
        <v>0</v>
      </c>
      <c r="AT23">
        <v>0</v>
      </c>
      <c r="AU23">
        <v>4.34</v>
      </c>
      <c r="AV23">
        <v>0.36</v>
      </c>
      <c r="AW23">
        <v>0</v>
      </c>
      <c r="AX23">
        <v>20</v>
      </c>
      <c r="AY23">
        <v>0</v>
      </c>
      <c r="AZ23">
        <v>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122.16</v>
      </c>
      <c r="I24" s="88">
        <v>0.75</v>
      </c>
      <c r="J24" s="88">
        <v>4.34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0.7</v>
      </c>
      <c r="X24">
        <v>0.41</v>
      </c>
      <c r="Y24">
        <v>0.47</v>
      </c>
      <c r="Z24">
        <v>0.94</v>
      </c>
      <c r="AA24">
        <v>0.75</v>
      </c>
      <c r="AB24">
        <v>0</v>
      </c>
      <c r="AC24">
        <v>0</v>
      </c>
      <c r="AD24">
        <v>0</v>
      </c>
      <c r="AE24">
        <v>93.82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23.34</v>
      </c>
      <c r="AO24">
        <v>0.53</v>
      </c>
      <c r="AP24">
        <v>0.89</v>
      </c>
      <c r="AQ24">
        <v>0.7</v>
      </c>
      <c r="AR24">
        <v>0</v>
      </c>
      <c r="AS24">
        <v>0</v>
      </c>
      <c r="AT24">
        <v>0</v>
      </c>
      <c r="AU24">
        <v>4.34</v>
      </c>
      <c r="AV24">
        <v>0.36</v>
      </c>
      <c r="AW24">
        <v>0</v>
      </c>
      <c r="AX24">
        <v>20</v>
      </c>
      <c r="AY24">
        <v>0</v>
      </c>
      <c r="AZ24">
        <v>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122.16</v>
      </c>
      <c r="I25" s="88">
        <v>0.75</v>
      </c>
      <c r="J25" s="88">
        <v>4.34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0.7</v>
      </c>
      <c r="X25">
        <v>0.41</v>
      </c>
      <c r="Y25">
        <v>0.47</v>
      </c>
      <c r="Z25">
        <v>0.94</v>
      </c>
      <c r="AA25">
        <v>0.75</v>
      </c>
      <c r="AB25">
        <v>0</v>
      </c>
      <c r="AC25">
        <v>0</v>
      </c>
      <c r="AD25">
        <v>0</v>
      </c>
      <c r="AE25">
        <v>93.82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23.34</v>
      </c>
      <c r="AO25">
        <v>0.53</v>
      </c>
      <c r="AP25">
        <v>0.89</v>
      </c>
      <c r="AQ25">
        <v>0.7</v>
      </c>
      <c r="AR25">
        <v>0</v>
      </c>
      <c r="AS25">
        <v>0</v>
      </c>
      <c r="AT25">
        <v>0</v>
      </c>
      <c r="AU25">
        <v>4.34</v>
      </c>
      <c r="AV25">
        <v>0.36</v>
      </c>
      <c r="AW25">
        <v>0</v>
      </c>
      <c r="AX25">
        <v>20</v>
      </c>
      <c r="AY25">
        <v>0</v>
      </c>
      <c r="AZ25">
        <v>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122.16</v>
      </c>
      <c r="I26" s="88">
        <v>0.75</v>
      </c>
      <c r="J26" s="88">
        <v>4.34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0.7</v>
      </c>
      <c r="X26">
        <v>0.41</v>
      </c>
      <c r="Y26">
        <v>0.47</v>
      </c>
      <c r="Z26">
        <v>0.94</v>
      </c>
      <c r="AA26">
        <v>0.75</v>
      </c>
      <c r="AB26">
        <v>0</v>
      </c>
      <c r="AC26">
        <v>0</v>
      </c>
      <c r="AD26">
        <v>0</v>
      </c>
      <c r="AE26">
        <v>93.82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23.34</v>
      </c>
      <c r="AO26">
        <v>0.53</v>
      </c>
      <c r="AP26">
        <v>0.89</v>
      </c>
      <c r="AQ26">
        <v>0.7</v>
      </c>
      <c r="AR26">
        <v>0</v>
      </c>
      <c r="AS26">
        <v>0</v>
      </c>
      <c r="AT26">
        <v>0</v>
      </c>
      <c r="AU26">
        <v>4.34</v>
      </c>
      <c r="AV26">
        <v>0.36</v>
      </c>
      <c r="AW26">
        <v>0</v>
      </c>
      <c r="AX26">
        <v>20</v>
      </c>
      <c r="AY26">
        <v>0</v>
      </c>
      <c r="AZ26">
        <v>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119.17</v>
      </c>
      <c r="I27" s="88">
        <v>0.75</v>
      </c>
      <c r="J27" s="88">
        <v>4.34</v>
      </c>
      <c r="K27" s="88">
        <v>0</v>
      </c>
      <c r="L27" s="88">
        <v>0</v>
      </c>
      <c r="M27" s="116">
        <v>0</v>
      </c>
      <c r="N27" s="115">
        <v>0</v>
      </c>
      <c r="O27" s="88">
        <v>100</v>
      </c>
      <c r="P27" s="88">
        <v>0</v>
      </c>
      <c r="Q27" s="88">
        <v>0</v>
      </c>
      <c r="R27" s="88">
        <v>0</v>
      </c>
      <c r="S27" s="116">
        <v>0</v>
      </c>
      <c r="W27">
        <v>0.7</v>
      </c>
      <c r="X27">
        <v>0.41</v>
      </c>
      <c r="Y27">
        <v>0.47</v>
      </c>
      <c r="Z27">
        <v>0.94</v>
      </c>
      <c r="AA27">
        <v>0.75</v>
      </c>
      <c r="AB27">
        <v>0</v>
      </c>
      <c r="AC27">
        <v>0</v>
      </c>
      <c r="AD27">
        <v>0</v>
      </c>
      <c r="AE27">
        <v>93.82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20.350000000000001</v>
      </c>
      <c r="AO27">
        <v>0.53</v>
      </c>
      <c r="AP27">
        <v>0.89</v>
      </c>
      <c r="AQ27">
        <v>0.7</v>
      </c>
      <c r="AR27">
        <v>0</v>
      </c>
      <c r="AS27">
        <v>0</v>
      </c>
      <c r="AT27">
        <v>0</v>
      </c>
      <c r="AU27">
        <v>4.34</v>
      </c>
      <c r="AV27">
        <v>0.36</v>
      </c>
      <c r="AW27">
        <v>80</v>
      </c>
      <c r="AX27">
        <v>20</v>
      </c>
      <c r="AY27">
        <v>0</v>
      </c>
      <c r="AZ27">
        <v>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119.58</v>
      </c>
      <c r="I28" s="88">
        <v>0.75</v>
      </c>
      <c r="J28" s="88">
        <v>4.34</v>
      </c>
      <c r="K28" s="88">
        <v>0</v>
      </c>
      <c r="L28" s="88">
        <v>0</v>
      </c>
      <c r="M28" s="116">
        <v>0</v>
      </c>
      <c r="N28" s="115">
        <v>0</v>
      </c>
      <c r="O28" s="88">
        <v>100</v>
      </c>
      <c r="P28" s="88">
        <v>0</v>
      </c>
      <c r="Q28" s="88">
        <v>0</v>
      </c>
      <c r="R28" s="88">
        <v>0</v>
      </c>
      <c r="S28" s="116">
        <v>0</v>
      </c>
      <c r="W28">
        <v>0.7</v>
      </c>
      <c r="X28">
        <v>0.41</v>
      </c>
      <c r="Y28">
        <v>0.47</v>
      </c>
      <c r="Z28">
        <v>0.94</v>
      </c>
      <c r="AA28">
        <v>0.75</v>
      </c>
      <c r="AB28">
        <v>0.41</v>
      </c>
      <c r="AC28">
        <v>0</v>
      </c>
      <c r="AD28">
        <v>0</v>
      </c>
      <c r="AE28">
        <v>93.82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20.350000000000001</v>
      </c>
      <c r="AO28">
        <v>0.53</v>
      </c>
      <c r="AP28">
        <v>0.89</v>
      </c>
      <c r="AQ28">
        <v>0.7</v>
      </c>
      <c r="AR28">
        <v>0</v>
      </c>
      <c r="AS28">
        <v>0</v>
      </c>
      <c r="AT28">
        <v>0</v>
      </c>
      <c r="AU28">
        <v>4.34</v>
      </c>
      <c r="AV28">
        <v>0.36</v>
      </c>
      <c r="AW28">
        <v>80</v>
      </c>
      <c r="AX28">
        <v>20</v>
      </c>
      <c r="AY28">
        <v>0</v>
      </c>
      <c r="AZ28">
        <v>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122.53</v>
      </c>
      <c r="I29" s="88">
        <v>1.05</v>
      </c>
      <c r="J29" s="88">
        <v>4.34</v>
      </c>
      <c r="K29" s="88">
        <v>0</v>
      </c>
      <c r="L29" s="88">
        <v>0</v>
      </c>
      <c r="M29" s="116">
        <v>0</v>
      </c>
      <c r="N29" s="115">
        <v>0</v>
      </c>
      <c r="O29" s="88">
        <v>100</v>
      </c>
      <c r="P29" s="88">
        <v>0</v>
      </c>
      <c r="Q29" s="88">
        <v>0</v>
      </c>
      <c r="R29" s="88">
        <v>0</v>
      </c>
      <c r="S29" s="116">
        <v>0</v>
      </c>
      <c r="W29">
        <v>0.7</v>
      </c>
      <c r="X29">
        <v>0.41</v>
      </c>
      <c r="Y29">
        <v>0.47</v>
      </c>
      <c r="Z29">
        <v>0.94</v>
      </c>
      <c r="AA29">
        <v>0.75</v>
      </c>
      <c r="AB29">
        <v>2.66</v>
      </c>
      <c r="AC29">
        <v>0</v>
      </c>
      <c r="AD29">
        <v>0</v>
      </c>
      <c r="AE29">
        <v>93.82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20.350000000000001</v>
      </c>
      <c r="AO29">
        <v>0.53</v>
      </c>
      <c r="AP29">
        <v>0.89</v>
      </c>
      <c r="AQ29">
        <v>0.7</v>
      </c>
      <c r="AR29">
        <v>0</v>
      </c>
      <c r="AS29">
        <v>0</v>
      </c>
      <c r="AT29">
        <v>0</v>
      </c>
      <c r="AU29">
        <v>4.34</v>
      </c>
      <c r="AV29">
        <v>0.36</v>
      </c>
      <c r="AW29">
        <v>80</v>
      </c>
      <c r="AX29">
        <v>20</v>
      </c>
      <c r="AY29">
        <v>0</v>
      </c>
      <c r="AZ29">
        <v>0.7</v>
      </c>
      <c r="BA29">
        <v>0</v>
      </c>
      <c r="BB29">
        <v>0.3</v>
      </c>
      <c r="BC29">
        <v>0</v>
      </c>
    </row>
    <row r="30" spans="1:55">
      <c r="A30" t="s">
        <v>270</v>
      </c>
      <c r="G30" t="s">
        <v>72</v>
      </c>
      <c r="H30" s="115">
        <v>120.57000000000001</v>
      </c>
      <c r="I30" s="88">
        <v>1.35</v>
      </c>
      <c r="J30" s="88">
        <v>4.34</v>
      </c>
      <c r="K30" s="88">
        <v>0</v>
      </c>
      <c r="L30" s="88">
        <v>0</v>
      </c>
      <c r="M30" s="116">
        <v>0</v>
      </c>
      <c r="N30" s="115">
        <v>0</v>
      </c>
      <c r="O30" s="88">
        <v>100</v>
      </c>
      <c r="P30" s="88">
        <v>0</v>
      </c>
      <c r="Q30" s="88">
        <v>0</v>
      </c>
      <c r="R30" s="88">
        <v>0</v>
      </c>
      <c r="S30" s="116">
        <v>0</v>
      </c>
      <c r="W30">
        <v>0.7</v>
      </c>
      <c r="X30">
        <v>0.41</v>
      </c>
      <c r="Y30">
        <v>0.47</v>
      </c>
      <c r="Z30">
        <v>0.94</v>
      </c>
      <c r="AA30">
        <v>0.75</v>
      </c>
      <c r="AB30">
        <v>0</v>
      </c>
      <c r="AC30">
        <v>0</v>
      </c>
      <c r="AD30">
        <v>0</v>
      </c>
      <c r="AE30">
        <v>93.82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20.350000000000001</v>
      </c>
      <c r="AO30">
        <v>0.53</v>
      </c>
      <c r="AP30">
        <v>0.89</v>
      </c>
      <c r="AQ30">
        <v>0.7</v>
      </c>
      <c r="AR30">
        <v>0</v>
      </c>
      <c r="AS30">
        <v>0</v>
      </c>
      <c r="AT30">
        <v>0</v>
      </c>
      <c r="AU30">
        <v>4.34</v>
      </c>
      <c r="AV30">
        <v>0.36</v>
      </c>
      <c r="AW30">
        <v>80</v>
      </c>
      <c r="AX30">
        <v>20</v>
      </c>
      <c r="AY30">
        <v>0</v>
      </c>
      <c r="AZ30">
        <v>1.4</v>
      </c>
      <c r="BA30">
        <v>0</v>
      </c>
      <c r="BB30">
        <v>0.6</v>
      </c>
      <c r="BC30">
        <v>0</v>
      </c>
    </row>
    <row r="31" spans="1:55">
      <c r="A31" t="s">
        <v>280</v>
      </c>
      <c r="G31" t="s">
        <v>73</v>
      </c>
      <c r="H31" s="115">
        <v>121.27</v>
      </c>
      <c r="I31" s="88">
        <v>1.65</v>
      </c>
      <c r="J31" s="88">
        <v>4.24</v>
      </c>
      <c r="K31" s="88">
        <v>0</v>
      </c>
      <c r="L31" s="88">
        <v>0</v>
      </c>
      <c r="M31" s="116">
        <v>0</v>
      </c>
      <c r="N31" s="115">
        <v>0</v>
      </c>
      <c r="O31" s="88">
        <v>120</v>
      </c>
      <c r="P31" s="88">
        <v>0</v>
      </c>
      <c r="Q31" s="88">
        <v>0</v>
      </c>
      <c r="R31" s="88">
        <v>0</v>
      </c>
      <c r="S31" s="116">
        <v>0</v>
      </c>
      <c r="W31">
        <v>0.7</v>
      </c>
      <c r="X31">
        <v>0.41</v>
      </c>
      <c r="Y31">
        <v>0.47</v>
      </c>
      <c r="Z31">
        <v>0.94</v>
      </c>
      <c r="AA31">
        <v>0.75</v>
      </c>
      <c r="AB31">
        <v>0</v>
      </c>
      <c r="AC31">
        <v>0</v>
      </c>
      <c r="AD31">
        <v>0</v>
      </c>
      <c r="AE31">
        <v>93.82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20.350000000000001</v>
      </c>
      <c r="AO31">
        <v>0.53</v>
      </c>
      <c r="AP31">
        <v>0.89</v>
      </c>
      <c r="AQ31">
        <v>0.7</v>
      </c>
      <c r="AR31">
        <v>0</v>
      </c>
      <c r="AS31">
        <v>0</v>
      </c>
      <c r="AT31">
        <v>0</v>
      </c>
      <c r="AU31">
        <v>4.24</v>
      </c>
      <c r="AV31">
        <v>0.36</v>
      </c>
      <c r="AW31">
        <v>100</v>
      </c>
      <c r="AX31">
        <v>20</v>
      </c>
      <c r="AY31">
        <v>0</v>
      </c>
      <c r="AZ31">
        <v>2.1</v>
      </c>
      <c r="BA31">
        <v>0</v>
      </c>
      <c r="BB31">
        <v>0.9</v>
      </c>
      <c r="BC31">
        <v>0</v>
      </c>
    </row>
    <row r="32" spans="1:55">
      <c r="A32" t="s">
        <v>281</v>
      </c>
      <c r="G32" t="s">
        <v>74</v>
      </c>
      <c r="H32" s="115">
        <v>122.67</v>
      </c>
      <c r="I32" s="88">
        <v>2.25</v>
      </c>
      <c r="J32" s="88">
        <v>4.24</v>
      </c>
      <c r="K32" s="88">
        <v>4.82</v>
      </c>
      <c r="L32" s="88">
        <v>0</v>
      </c>
      <c r="M32" s="116">
        <v>0</v>
      </c>
      <c r="N32" s="115">
        <v>0</v>
      </c>
      <c r="O32" s="88">
        <v>120</v>
      </c>
      <c r="P32" s="88">
        <v>0</v>
      </c>
      <c r="Q32" s="88">
        <v>0</v>
      </c>
      <c r="R32" s="88">
        <v>0</v>
      </c>
      <c r="S32" s="116">
        <v>0</v>
      </c>
      <c r="W32">
        <v>0.7</v>
      </c>
      <c r="X32">
        <v>0.41</v>
      </c>
      <c r="Y32">
        <v>0.47</v>
      </c>
      <c r="Z32">
        <v>0.94</v>
      </c>
      <c r="AA32">
        <v>0.75</v>
      </c>
      <c r="AB32">
        <v>0</v>
      </c>
      <c r="AC32">
        <v>0</v>
      </c>
      <c r="AD32">
        <v>0</v>
      </c>
      <c r="AE32">
        <v>93.82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20.350000000000001</v>
      </c>
      <c r="AO32">
        <v>0.53</v>
      </c>
      <c r="AP32">
        <v>0.89</v>
      </c>
      <c r="AQ32">
        <v>0.7</v>
      </c>
      <c r="AR32">
        <v>0</v>
      </c>
      <c r="AS32">
        <v>0</v>
      </c>
      <c r="AT32">
        <v>0</v>
      </c>
      <c r="AU32">
        <v>4.24</v>
      </c>
      <c r="AV32">
        <v>0.36</v>
      </c>
      <c r="AW32">
        <v>100</v>
      </c>
      <c r="AX32">
        <v>20</v>
      </c>
      <c r="AY32">
        <v>0</v>
      </c>
      <c r="AZ32">
        <v>3.5</v>
      </c>
      <c r="BA32">
        <v>0</v>
      </c>
      <c r="BB32">
        <v>1.5</v>
      </c>
      <c r="BC32">
        <v>4.82</v>
      </c>
    </row>
    <row r="33" spans="1:55">
      <c r="A33" t="s">
        <v>282</v>
      </c>
      <c r="G33" t="s">
        <v>75</v>
      </c>
      <c r="H33" s="115">
        <v>124.77</v>
      </c>
      <c r="I33" s="88">
        <v>3.15</v>
      </c>
      <c r="J33" s="88">
        <v>4.24</v>
      </c>
      <c r="K33" s="88">
        <v>9.65</v>
      </c>
      <c r="L33" s="88">
        <v>0</v>
      </c>
      <c r="M33" s="116">
        <v>0</v>
      </c>
      <c r="N33" s="115">
        <v>0</v>
      </c>
      <c r="O33" s="88">
        <v>120</v>
      </c>
      <c r="P33" s="88">
        <v>0</v>
      </c>
      <c r="Q33" s="88">
        <v>0</v>
      </c>
      <c r="R33" s="88">
        <v>0</v>
      </c>
      <c r="S33" s="116">
        <v>0</v>
      </c>
      <c r="W33">
        <v>0.7</v>
      </c>
      <c r="X33">
        <v>0.41</v>
      </c>
      <c r="Y33">
        <v>0.47</v>
      </c>
      <c r="Z33">
        <v>0.94</v>
      </c>
      <c r="AA33">
        <v>0.75</v>
      </c>
      <c r="AB33">
        <v>0</v>
      </c>
      <c r="AC33">
        <v>0</v>
      </c>
      <c r="AD33">
        <v>0</v>
      </c>
      <c r="AE33">
        <v>93.82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20.350000000000001</v>
      </c>
      <c r="AO33">
        <v>0.53</v>
      </c>
      <c r="AP33">
        <v>0.89</v>
      </c>
      <c r="AQ33">
        <v>0.7</v>
      </c>
      <c r="AR33">
        <v>0</v>
      </c>
      <c r="AS33">
        <v>0</v>
      </c>
      <c r="AT33">
        <v>0</v>
      </c>
      <c r="AU33">
        <v>4.24</v>
      </c>
      <c r="AV33">
        <v>0.36</v>
      </c>
      <c r="AW33">
        <v>100</v>
      </c>
      <c r="AX33">
        <v>20</v>
      </c>
      <c r="AY33">
        <v>0</v>
      </c>
      <c r="AZ33">
        <v>5.6</v>
      </c>
      <c r="BA33">
        <v>0</v>
      </c>
      <c r="BB33">
        <v>2.4</v>
      </c>
      <c r="BC33">
        <v>9.65</v>
      </c>
    </row>
    <row r="34" spans="1:55">
      <c r="A34" t="s">
        <v>283</v>
      </c>
      <c r="G34" t="s">
        <v>76</v>
      </c>
      <c r="H34" s="115">
        <v>126.87</v>
      </c>
      <c r="I34" s="88">
        <v>4.05</v>
      </c>
      <c r="J34" s="88">
        <v>4.24</v>
      </c>
      <c r="K34" s="88">
        <v>19.29</v>
      </c>
      <c r="L34" s="88">
        <v>0</v>
      </c>
      <c r="M34" s="116">
        <v>0</v>
      </c>
      <c r="N34" s="115">
        <v>0</v>
      </c>
      <c r="O34" s="88">
        <v>120</v>
      </c>
      <c r="P34" s="88">
        <v>0</v>
      </c>
      <c r="Q34" s="88">
        <v>0</v>
      </c>
      <c r="R34" s="88">
        <v>0</v>
      </c>
      <c r="S34" s="116">
        <v>0</v>
      </c>
      <c r="W34">
        <v>0.7</v>
      </c>
      <c r="X34">
        <v>0.41</v>
      </c>
      <c r="Y34">
        <v>0.47</v>
      </c>
      <c r="Z34">
        <v>0.94</v>
      </c>
      <c r="AA34">
        <v>0.75</v>
      </c>
      <c r="AB34">
        <v>0</v>
      </c>
      <c r="AC34">
        <v>0</v>
      </c>
      <c r="AD34">
        <v>0</v>
      </c>
      <c r="AE34">
        <v>93.82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20.350000000000001</v>
      </c>
      <c r="AO34">
        <v>0.53</v>
      </c>
      <c r="AP34">
        <v>0.89</v>
      </c>
      <c r="AQ34">
        <v>0.7</v>
      </c>
      <c r="AR34">
        <v>0</v>
      </c>
      <c r="AS34">
        <v>0</v>
      </c>
      <c r="AT34">
        <v>0</v>
      </c>
      <c r="AU34">
        <v>4.24</v>
      </c>
      <c r="AV34">
        <v>0.36</v>
      </c>
      <c r="AW34">
        <v>100</v>
      </c>
      <c r="AX34">
        <v>20</v>
      </c>
      <c r="AY34">
        <v>0</v>
      </c>
      <c r="AZ34">
        <v>7.7</v>
      </c>
      <c r="BA34">
        <v>0</v>
      </c>
      <c r="BB34">
        <v>3.3</v>
      </c>
      <c r="BC34">
        <v>19.29</v>
      </c>
    </row>
    <row r="35" spans="1:55">
      <c r="A35" t="s">
        <v>298</v>
      </c>
      <c r="G35" t="s">
        <v>77</v>
      </c>
      <c r="H35" s="115">
        <v>128.97</v>
      </c>
      <c r="I35" s="88">
        <v>4.95</v>
      </c>
      <c r="J35" s="88">
        <v>4.24</v>
      </c>
      <c r="K35" s="88">
        <v>28.94</v>
      </c>
      <c r="L35" s="88">
        <v>0</v>
      </c>
      <c r="M35" s="116">
        <v>0</v>
      </c>
      <c r="N35" s="115">
        <v>0</v>
      </c>
      <c r="O35" s="88">
        <v>120</v>
      </c>
      <c r="P35" s="88">
        <v>0</v>
      </c>
      <c r="Q35" s="88">
        <v>0</v>
      </c>
      <c r="R35" s="88">
        <v>0</v>
      </c>
      <c r="S35" s="116">
        <v>0</v>
      </c>
      <c r="W35">
        <v>0.7</v>
      </c>
      <c r="X35">
        <v>0.41</v>
      </c>
      <c r="Y35">
        <v>0.47</v>
      </c>
      <c r="Z35">
        <v>0.94</v>
      </c>
      <c r="AA35">
        <v>0.75</v>
      </c>
      <c r="AB35">
        <v>0</v>
      </c>
      <c r="AC35">
        <v>0</v>
      </c>
      <c r="AD35">
        <v>0</v>
      </c>
      <c r="AE35">
        <v>93.82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20.350000000000001</v>
      </c>
      <c r="AO35">
        <v>0.53</v>
      </c>
      <c r="AP35">
        <v>0.89</v>
      </c>
      <c r="AQ35">
        <v>0.7</v>
      </c>
      <c r="AR35">
        <v>0</v>
      </c>
      <c r="AS35">
        <v>0</v>
      </c>
      <c r="AT35">
        <v>0</v>
      </c>
      <c r="AU35">
        <v>4.24</v>
      </c>
      <c r="AV35">
        <v>0.36</v>
      </c>
      <c r="AW35">
        <v>100</v>
      </c>
      <c r="AX35">
        <v>20</v>
      </c>
      <c r="AY35">
        <v>0</v>
      </c>
      <c r="AZ35">
        <v>9.8000000000000007</v>
      </c>
      <c r="BA35">
        <v>0</v>
      </c>
      <c r="BB35">
        <v>4.2</v>
      </c>
      <c r="BC35">
        <v>28.94</v>
      </c>
    </row>
    <row r="36" spans="1:55">
      <c r="A36" t="s">
        <v>331</v>
      </c>
      <c r="G36" t="s">
        <v>78</v>
      </c>
      <c r="H36" s="115">
        <v>133.87</v>
      </c>
      <c r="I36" s="88">
        <v>7.05</v>
      </c>
      <c r="J36" s="88">
        <v>4.24</v>
      </c>
      <c r="K36" s="88">
        <v>38.58</v>
      </c>
      <c r="L36" s="88">
        <v>0</v>
      </c>
      <c r="M36" s="116">
        <v>0</v>
      </c>
      <c r="N36" s="115">
        <v>0</v>
      </c>
      <c r="O36" s="88">
        <v>120</v>
      </c>
      <c r="P36" s="88">
        <v>0</v>
      </c>
      <c r="Q36" s="88">
        <v>0</v>
      </c>
      <c r="R36" s="88">
        <v>0</v>
      </c>
      <c r="S36" s="116">
        <v>0</v>
      </c>
      <c r="W36">
        <v>0.7</v>
      </c>
      <c r="X36">
        <v>0.41</v>
      </c>
      <c r="Y36">
        <v>0.47</v>
      </c>
      <c r="Z36">
        <v>0.94</v>
      </c>
      <c r="AA36">
        <v>0.75</v>
      </c>
      <c r="AB36">
        <v>0</v>
      </c>
      <c r="AC36">
        <v>0</v>
      </c>
      <c r="AD36">
        <v>0</v>
      </c>
      <c r="AE36">
        <v>93.82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20.350000000000001</v>
      </c>
      <c r="AO36">
        <v>0.53</v>
      </c>
      <c r="AP36">
        <v>0.89</v>
      </c>
      <c r="AQ36">
        <v>0.7</v>
      </c>
      <c r="AR36">
        <v>0</v>
      </c>
      <c r="AS36">
        <v>0</v>
      </c>
      <c r="AT36">
        <v>0</v>
      </c>
      <c r="AU36">
        <v>4.24</v>
      </c>
      <c r="AV36">
        <v>0.36</v>
      </c>
      <c r="AW36">
        <v>100</v>
      </c>
      <c r="AX36">
        <v>20</v>
      </c>
      <c r="AY36">
        <v>0</v>
      </c>
      <c r="AZ36">
        <v>14.7</v>
      </c>
      <c r="BA36">
        <v>0</v>
      </c>
      <c r="BB36">
        <v>6.3</v>
      </c>
      <c r="BC36">
        <v>38.58</v>
      </c>
    </row>
    <row r="37" spans="1:55">
      <c r="A37" t="s">
        <v>332</v>
      </c>
      <c r="G37" t="s">
        <v>79</v>
      </c>
      <c r="H37" s="115">
        <v>134.57</v>
      </c>
      <c r="I37" s="88">
        <v>7.35</v>
      </c>
      <c r="J37" s="88">
        <v>4.24</v>
      </c>
      <c r="K37" s="88">
        <v>53.05</v>
      </c>
      <c r="L37" s="88">
        <v>0</v>
      </c>
      <c r="M37" s="116">
        <v>0</v>
      </c>
      <c r="N37" s="115">
        <v>0</v>
      </c>
      <c r="O37" s="88">
        <v>120</v>
      </c>
      <c r="P37" s="88">
        <v>0</v>
      </c>
      <c r="Q37" s="88">
        <v>0</v>
      </c>
      <c r="R37" s="88">
        <v>0</v>
      </c>
      <c r="S37" s="116">
        <v>0</v>
      </c>
      <c r="W37">
        <v>0.7</v>
      </c>
      <c r="X37">
        <v>0.41</v>
      </c>
      <c r="Y37">
        <v>0.47</v>
      </c>
      <c r="Z37">
        <v>0.94</v>
      </c>
      <c r="AA37">
        <v>0.75</v>
      </c>
      <c r="AB37">
        <v>0</v>
      </c>
      <c r="AC37">
        <v>0</v>
      </c>
      <c r="AD37">
        <v>0</v>
      </c>
      <c r="AE37">
        <v>93.82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20.350000000000001</v>
      </c>
      <c r="AO37">
        <v>0.53</v>
      </c>
      <c r="AP37">
        <v>0.89</v>
      </c>
      <c r="AQ37">
        <v>0.7</v>
      </c>
      <c r="AR37">
        <v>0</v>
      </c>
      <c r="AS37">
        <v>0</v>
      </c>
      <c r="AT37">
        <v>0</v>
      </c>
      <c r="AU37">
        <v>4.24</v>
      </c>
      <c r="AV37">
        <v>0.36</v>
      </c>
      <c r="AW37">
        <v>100</v>
      </c>
      <c r="AX37">
        <v>20</v>
      </c>
      <c r="AY37">
        <v>0</v>
      </c>
      <c r="AZ37">
        <v>15.4</v>
      </c>
      <c r="BA37">
        <v>0</v>
      </c>
      <c r="BB37">
        <v>6.6</v>
      </c>
      <c r="BC37">
        <v>53.05</v>
      </c>
    </row>
    <row r="38" spans="1:55">
      <c r="A38" t="s">
        <v>333</v>
      </c>
      <c r="G38" t="s">
        <v>80</v>
      </c>
      <c r="H38" s="115">
        <v>139.47</v>
      </c>
      <c r="I38" s="88">
        <v>9.4499999999999993</v>
      </c>
      <c r="J38" s="88">
        <v>4.24</v>
      </c>
      <c r="K38" s="88">
        <v>53.05</v>
      </c>
      <c r="L38" s="88">
        <v>0</v>
      </c>
      <c r="M38" s="116">
        <v>0</v>
      </c>
      <c r="N38" s="115">
        <v>0</v>
      </c>
      <c r="O38" s="88">
        <v>120</v>
      </c>
      <c r="P38" s="88">
        <v>0</v>
      </c>
      <c r="Q38" s="88">
        <v>0</v>
      </c>
      <c r="R38" s="88">
        <v>0</v>
      </c>
      <c r="S38" s="116">
        <v>0</v>
      </c>
      <c r="W38">
        <v>0.7</v>
      </c>
      <c r="X38">
        <v>0.41</v>
      </c>
      <c r="Y38">
        <v>0.47</v>
      </c>
      <c r="Z38">
        <v>0.94</v>
      </c>
      <c r="AA38">
        <v>0.75</v>
      </c>
      <c r="AB38">
        <v>0</v>
      </c>
      <c r="AC38">
        <v>0</v>
      </c>
      <c r="AD38">
        <v>0</v>
      </c>
      <c r="AE38">
        <v>93.82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20.350000000000001</v>
      </c>
      <c r="AO38">
        <v>0.53</v>
      </c>
      <c r="AP38">
        <v>0.89</v>
      </c>
      <c r="AQ38">
        <v>0.7</v>
      </c>
      <c r="AR38">
        <v>0</v>
      </c>
      <c r="AS38">
        <v>0</v>
      </c>
      <c r="AT38">
        <v>0</v>
      </c>
      <c r="AU38">
        <v>4.24</v>
      </c>
      <c r="AV38">
        <v>0.36</v>
      </c>
      <c r="AW38">
        <v>100</v>
      </c>
      <c r="AX38">
        <v>20</v>
      </c>
      <c r="AY38">
        <v>0</v>
      </c>
      <c r="AZ38">
        <v>20.3</v>
      </c>
      <c r="BA38">
        <v>0</v>
      </c>
      <c r="BB38">
        <v>8.6999999999999993</v>
      </c>
      <c r="BC38">
        <v>53.05</v>
      </c>
    </row>
    <row r="39" spans="1:55">
      <c r="A39" t="s">
        <v>334</v>
      </c>
      <c r="G39" t="s">
        <v>81</v>
      </c>
      <c r="H39" s="115">
        <v>141.62</v>
      </c>
      <c r="I39" s="88">
        <v>10.35</v>
      </c>
      <c r="J39" s="88">
        <v>4.34</v>
      </c>
      <c r="K39" s="88">
        <v>53.05</v>
      </c>
      <c r="L39" s="88">
        <v>0</v>
      </c>
      <c r="M39" s="116">
        <v>0</v>
      </c>
      <c r="N39" s="115">
        <v>0</v>
      </c>
      <c r="O39" s="88">
        <v>120</v>
      </c>
      <c r="P39" s="88">
        <v>0</v>
      </c>
      <c r="Q39" s="88">
        <v>0</v>
      </c>
      <c r="R39" s="88">
        <v>0</v>
      </c>
      <c r="S39" s="116">
        <v>0</v>
      </c>
      <c r="W39">
        <v>0.7</v>
      </c>
      <c r="X39">
        <v>0.41</v>
      </c>
      <c r="Y39">
        <v>0.47</v>
      </c>
      <c r="Z39">
        <v>0.94</v>
      </c>
      <c r="AA39">
        <v>0.75</v>
      </c>
      <c r="AB39">
        <v>0</v>
      </c>
      <c r="AC39">
        <v>0</v>
      </c>
      <c r="AD39">
        <v>0</v>
      </c>
      <c r="AE39">
        <v>93.82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20.350000000000001</v>
      </c>
      <c r="AO39">
        <v>0.57999999999999996</v>
      </c>
      <c r="AP39">
        <v>0.89</v>
      </c>
      <c r="AQ39">
        <v>0.7</v>
      </c>
      <c r="AR39">
        <v>0</v>
      </c>
      <c r="AS39">
        <v>0</v>
      </c>
      <c r="AT39">
        <v>0</v>
      </c>
      <c r="AU39">
        <v>4.34</v>
      </c>
      <c r="AV39">
        <v>0.36</v>
      </c>
      <c r="AW39">
        <v>100</v>
      </c>
      <c r="AX39">
        <v>20</v>
      </c>
      <c r="AY39">
        <v>0</v>
      </c>
      <c r="AZ39">
        <v>22.4</v>
      </c>
      <c r="BA39">
        <v>0</v>
      </c>
      <c r="BB39">
        <v>9.6</v>
      </c>
      <c r="BC39">
        <v>53.05</v>
      </c>
    </row>
    <row r="40" spans="1:55">
      <c r="A40" t="s">
        <v>355</v>
      </c>
      <c r="G40" t="s">
        <v>82</v>
      </c>
      <c r="H40" s="115">
        <v>143.72</v>
      </c>
      <c r="I40" s="88">
        <v>11.25</v>
      </c>
      <c r="J40" s="88">
        <v>4.34</v>
      </c>
      <c r="K40" s="88">
        <v>53.05</v>
      </c>
      <c r="L40" s="88">
        <v>0</v>
      </c>
      <c r="M40" s="116">
        <v>0</v>
      </c>
      <c r="N40" s="115">
        <v>0</v>
      </c>
      <c r="O40" s="88">
        <v>120</v>
      </c>
      <c r="P40" s="88">
        <v>0</v>
      </c>
      <c r="Q40" s="88">
        <v>0</v>
      </c>
      <c r="R40" s="88">
        <v>0</v>
      </c>
      <c r="S40" s="116">
        <v>0</v>
      </c>
      <c r="W40">
        <v>0.7</v>
      </c>
      <c r="X40">
        <v>0.41</v>
      </c>
      <c r="Y40">
        <v>0.47</v>
      </c>
      <c r="Z40">
        <v>0.94</v>
      </c>
      <c r="AA40">
        <v>0.75</v>
      </c>
      <c r="AB40">
        <v>0</v>
      </c>
      <c r="AC40">
        <v>0</v>
      </c>
      <c r="AD40">
        <v>0</v>
      </c>
      <c r="AE40">
        <v>93.82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20.350000000000001</v>
      </c>
      <c r="AO40">
        <v>0.57999999999999996</v>
      </c>
      <c r="AP40">
        <v>0.89</v>
      </c>
      <c r="AQ40">
        <v>0.7</v>
      </c>
      <c r="AR40">
        <v>0</v>
      </c>
      <c r="AS40">
        <v>0</v>
      </c>
      <c r="AT40">
        <v>0</v>
      </c>
      <c r="AU40">
        <v>4.34</v>
      </c>
      <c r="AV40">
        <v>0.36</v>
      </c>
      <c r="AW40">
        <v>100</v>
      </c>
      <c r="AX40">
        <v>20</v>
      </c>
      <c r="AY40">
        <v>0</v>
      </c>
      <c r="AZ40">
        <v>24.5</v>
      </c>
      <c r="BA40">
        <v>0</v>
      </c>
      <c r="BB40">
        <v>10.5</v>
      </c>
      <c r="BC40">
        <v>53.05</v>
      </c>
    </row>
    <row r="41" spans="1:55">
      <c r="A41" t="s">
        <v>356</v>
      </c>
      <c r="G41" t="s">
        <v>83</v>
      </c>
      <c r="H41" s="115">
        <v>146.52000000000001</v>
      </c>
      <c r="I41" s="88">
        <v>12.45</v>
      </c>
      <c r="J41" s="88">
        <v>4.34</v>
      </c>
      <c r="K41" s="88">
        <v>53.05</v>
      </c>
      <c r="L41" s="88">
        <v>0</v>
      </c>
      <c r="M41" s="116">
        <v>0</v>
      </c>
      <c r="N41" s="115">
        <v>0</v>
      </c>
      <c r="O41" s="88">
        <v>120</v>
      </c>
      <c r="P41" s="88">
        <v>0</v>
      </c>
      <c r="Q41" s="88">
        <v>0</v>
      </c>
      <c r="R41" s="88">
        <v>0</v>
      </c>
      <c r="S41" s="116">
        <v>0</v>
      </c>
      <c r="W41">
        <v>0.7</v>
      </c>
      <c r="X41">
        <v>0.41</v>
      </c>
      <c r="Y41">
        <v>0.47</v>
      </c>
      <c r="Z41">
        <v>0.94</v>
      </c>
      <c r="AA41">
        <v>0.75</v>
      </c>
      <c r="AB41">
        <v>0</v>
      </c>
      <c r="AC41">
        <v>0</v>
      </c>
      <c r="AD41">
        <v>0</v>
      </c>
      <c r="AE41">
        <v>93.82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20.350000000000001</v>
      </c>
      <c r="AO41">
        <v>0.57999999999999996</v>
      </c>
      <c r="AP41">
        <v>0.89</v>
      </c>
      <c r="AQ41">
        <v>0.7</v>
      </c>
      <c r="AR41">
        <v>0</v>
      </c>
      <c r="AS41">
        <v>0</v>
      </c>
      <c r="AT41">
        <v>0</v>
      </c>
      <c r="AU41">
        <v>4.34</v>
      </c>
      <c r="AV41">
        <v>0.36</v>
      </c>
      <c r="AW41">
        <v>100</v>
      </c>
      <c r="AX41">
        <v>20</v>
      </c>
      <c r="AY41">
        <v>0</v>
      </c>
      <c r="AZ41">
        <v>27.3</v>
      </c>
      <c r="BA41">
        <v>0</v>
      </c>
      <c r="BB41">
        <v>11.7</v>
      </c>
      <c r="BC41">
        <v>53.05</v>
      </c>
    </row>
    <row r="42" spans="1:55">
      <c r="A42" t="s">
        <v>357</v>
      </c>
      <c r="G42" t="s">
        <v>84</v>
      </c>
      <c r="H42" s="115">
        <v>148.62</v>
      </c>
      <c r="I42" s="88">
        <v>13.35</v>
      </c>
      <c r="J42" s="88">
        <v>4.34</v>
      </c>
      <c r="K42" s="88">
        <v>53.05</v>
      </c>
      <c r="L42" s="88">
        <v>0</v>
      </c>
      <c r="M42" s="116">
        <v>0</v>
      </c>
      <c r="N42" s="115">
        <v>0</v>
      </c>
      <c r="O42" s="88">
        <v>120</v>
      </c>
      <c r="P42" s="88">
        <v>0</v>
      </c>
      <c r="Q42" s="88">
        <v>0</v>
      </c>
      <c r="R42" s="88">
        <v>0</v>
      </c>
      <c r="S42" s="116">
        <v>0</v>
      </c>
      <c r="W42">
        <v>0.7</v>
      </c>
      <c r="X42">
        <v>0.41</v>
      </c>
      <c r="Y42">
        <v>0.47</v>
      </c>
      <c r="Z42">
        <v>0.94</v>
      </c>
      <c r="AA42">
        <v>0.75</v>
      </c>
      <c r="AB42">
        <v>0</v>
      </c>
      <c r="AC42">
        <v>0</v>
      </c>
      <c r="AD42">
        <v>0</v>
      </c>
      <c r="AE42">
        <v>93.82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20.350000000000001</v>
      </c>
      <c r="AO42">
        <v>0.57999999999999996</v>
      </c>
      <c r="AP42">
        <v>0.89</v>
      </c>
      <c r="AQ42">
        <v>0.7</v>
      </c>
      <c r="AR42">
        <v>0</v>
      </c>
      <c r="AS42">
        <v>0</v>
      </c>
      <c r="AT42">
        <v>0</v>
      </c>
      <c r="AU42">
        <v>4.34</v>
      </c>
      <c r="AV42">
        <v>0.36</v>
      </c>
      <c r="AW42">
        <v>100</v>
      </c>
      <c r="AX42">
        <v>20</v>
      </c>
      <c r="AY42">
        <v>0</v>
      </c>
      <c r="AZ42">
        <v>29.4</v>
      </c>
      <c r="BA42">
        <v>0</v>
      </c>
      <c r="BB42">
        <v>12.6</v>
      </c>
      <c r="BC42">
        <v>53.05</v>
      </c>
    </row>
    <row r="43" spans="1:55">
      <c r="A43" t="s">
        <v>363</v>
      </c>
      <c r="G43" t="s">
        <v>85</v>
      </c>
      <c r="H43" s="115">
        <v>150.02000000000001</v>
      </c>
      <c r="I43" s="88">
        <v>13.95</v>
      </c>
      <c r="J43" s="88">
        <v>4.34</v>
      </c>
      <c r="K43" s="88">
        <v>61.74</v>
      </c>
      <c r="L43" s="88">
        <v>0</v>
      </c>
      <c r="M43" s="116">
        <v>0</v>
      </c>
      <c r="N43" s="115">
        <v>0</v>
      </c>
      <c r="O43" s="88">
        <v>120</v>
      </c>
      <c r="P43" s="88">
        <v>0</v>
      </c>
      <c r="Q43" s="88">
        <v>0</v>
      </c>
      <c r="R43" s="88">
        <v>0</v>
      </c>
      <c r="S43" s="116">
        <v>0</v>
      </c>
      <c r="W43">
        <v>0.7</v>
      </c>
      <c r="X43">
        <v>0.41</v>
      </c>
      <c r="Y43">
        <v>0.47</v>
      </c>
      <c r="Z43">
        <v>0.94</v>
      </c>
      <c r="AA43">
        <v>0.75</v>
      </c>
      <c r="AB43">
        <v>0</v>
      </c>
      <c r="AC43">
        <v>0</v>
      </c>
      <c r="AD43">
        <v>0</v>
      </c>
      <c r="AE43">
        <v>93.82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20.350000000000001</v>
      </c>
      <c r="AO43">
        <v>0.57999999999999996</v>
      </c>
      <c r="AP43">
        <v>0.89</v>
      </c>
      <c r="AQ43">
        <v>0.7</v>
      </c>
      <c r="AR43">
        <v>0</v>
      </c>
      <c r="AS43">
        <v>0</v>
      </c>
      <c r="AT43">
        <v>3.86</v>
      </c>
      <c r="AU43">
        <v>4.34</v>
      </c>
      <c r="AV43">
        <v>0.36</v>
      </c>
      <c r="AW43">
        <v>100</v>
      </c>
      <c r="AX43">
        <v>20</v>
      </c>
      <c r="AY43">
        <v>0</v>
      </c>
      <c r="AZ43">
        <v>30.8</v>
      </c>
      <c r="BA43">
        <v>0</v>
      </c>
      <c r="BB43">
        <v>13.2</v>
      </c>
      <c r="BC43">
        <v>57.88</v>
      </c>
    </row>
    <row r="44" spans="1:55">
      <c r="A44" t="s">
        <v>367</v>
      </c>
      <c r="G44" t="s">
        <v>86</v>
      </c>
      <c r="H44" s="115">
        <v>151.42000000000002</v>
      </c>
      <c r="I44" s="88">
        <v>14.55</v>
      </c>
      <c r="J44" s="88">
        <v>4.34</v>
      </c>
      <c r="K44" s="88">
        <v>61.74</v>
      </c>
      <c r="L44" s="88">
        <v>0</v>
      </c>
      <c r="M44" s="116">
        <v>0</v>
      </c>
      <c r="N44" s="115">
        <v>0</v>
      </c>
      <c r="O44" s="88">
        <v>120</v>
      </c>
      <c r="P44" s="88">
        <v>0</v>
      </c>
      <c r="Q44" s="88">
        <v>0</v>
      </c>
      <c r="R44" s="88">
        <v>0</v>
      </c>
      <c r="S44" s="116">
        <v>0</v>
      </c>
      <c r="W44">
        <v>0.7</v>
      </c>
      <c r="X44">
        <v>0.41</v>
      </c>
      <c r="Y44">
        <v>0.47</v>
      </c>
      <c r="Z44">
        <v>0.94</v>
      </c>
      <c r="AA44">
        <v>0.75</v>
      </c>
      <c r="AB44">
        <v>0</v>
      </c>
      <c r="AC44">
        <v>0</v>
      </c>
      <c r="AD44">
        <v>0</v>
      </c>
      <c r="AE44">
        <v>93.82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20.350000000000001</v>
      </c>
      <c r="AO44">
        <v>0.57999999999999996</v>
      </c>
      <c r="AP44">
        <v>0.89</v>
      </c>
      <c r="AQ44">
        <v>0.7</v>
      </c>
      <c r="AR44">
        <v>0</v>
      </c>
      <c r="AS44">
        <v>0</v>
      </c>
      <c r="AT44">
        <v>3.86</v>
      </c>
      <c r="AU44">
        <v>4.34</v>
      </c>
      <c r="AV44">
        <v>0.36</v>
      </c>
      <c r="AW44">
        <v>100</v>
      </c>
      <c r="AX44">
        <v>20</v>
      </c>
      <c r="AY44">
        <v>0</v>
      </c>
      <c r="AZ44">
        <v>32.200000000000003</v>
      </c>
      <c r="BA44">
        <v>0</v>
      </c>
      <c r="BB44">
        <v>13.8</v>
      </c>
      <c r="BC44">
        <v>57.88</v>
      </c>
    </row>
    <row r="45" spans="1:55">
      <c r="A45" t="s">
        <v>390</v>
      </c>
      <c r="G45" t="s">
        <v>87</v>
      </c>
      <c r="H45" s="115">
        <v>152.12</v>
      </c>
      <c r="I45" s="88">
        <v>14.85</v>
      </c>
      <c r="J45" s="88">
        <v>4.34</v>
      </c>
      <c r="K45" s="88">
        <v>198.70999999999998</v>
      </c>
      <c r="L45" s="88">
        <v>0</v>
      </c>
      <c r="M45" s="116">
        <v>0</v>
      </c>
      <c r="N45" s="115">
        <v>0</v>
      </c>
      <c r="O45" s="88">
        <v>120</v>
      </c>
      <c r="P45" s="88">
        <v>0</v>
      </c>
      <c r="Q45" s="88">
        <v>0</v>
      </c>
      <c r="R45" s="88">
        <v>0</v>
      </c>
      <c r="S45" s="116">
        <v>0</v>
      </c>
      <c r="W45">
        <v>0.7</v>
      </c>
      <c r="X45">
        <v>0.41</v>
      </c>
      <c r="Y45">
        <v>0.47</v>
      </c>
      <c r="Z45">
        <v>0.94</v>
      </c>
      <c r="AA45">
        <v>0.75</v>
      </c>
      <c r="AB45">
        <v>0</v>
      </c>
      <c r="AC45">
        <v>0</v>
      </c>
      <c r="AD45">
        <v>0</v>
      </c>
      <c r="AE45">
        <v>93.82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20.350000000000001</v>
      </c>
      <c r="AO45">
        <v>0.57999999999999996</v>
      </c>
      <c r="AP45">
        <v>0.89</v>
      </c>
      <c r="AQ45">
        <v>0.7</v>
      </c>
      <c r="AR45">
        <v>0</v>
      </c>
      <c r="AS45">
        <v>122.5</v>
      </c>
      <c r="AT45">
        <v>3.86</v>
      </c>
      <c r="AU45">
        <v>4.34</v>
      </c>
      <c r="AV45">
        <v>0.36</v>
      </c>
      <c r="AW45">
        <v>100</v>
      </c>
      <c r="AX45">
        <v>20</v>
      </c>
      <c r="AY45">
        <v>0</v>
      </c>
      <c r="AZ45">
        <v>32.9</v>
      </c>
      <c r="BA45">
        <v>0</v>
      </c>
      <c r="BB45">
        <v>14.1</v>
      </c>
      <c r="BC45">
        <v>72.349999999999994</v>
      </c>
    </row>
    <row r="46" spans="1:55">
      <c r="A46" t="s">
        <v>391</v>
      </c>
      <c r="G46" t="s">
        <v>88</v>
      </c>
      <c r="H46" s="115">
        <v>153.44999999999999</v>
      </c>
      <c r="I46" s="88">
        <v>14.85</v>
      </c>
      <c r="J46" s="88">
        <v>4.34</v>
      </c>
      <c r="K46" s="88">
        <v>198.70999999999998</v>
      </c>
      <c r="L46" s="88">
        <v>0</v>
      </c>
      <c r="M46" s="116">
        <v>0</v>
      </c>
      <c r="N46" s="115">
        <v>0</v>
      </c>
      <c r="O46" s="88">
        <v>120</v>
      </c>
      <c r="P46" s="88">
        <v>0</v>
      </c>
      <c r="Q46" s="88">
        <v>0</v>
      </c>
      <c r="R46" s="88">
        <v>0</v>
      </c>
      <c r="S46" s="116">
        <v>0</v>
      </c>
      <c r="W46">
        <v>0.7</v>
      </c>
      <c r="X46">
        <v>0.41</v>
      </c>
      <c r="Y46">
        <v>0.47</v>
      </c>
      <c r="Z46">
        <v>0.94</v>
      </c>
      <c r="AA46">
        <v>0.75</v>
      </c>
      <c r="AB46">
        <v>1.33</v>
      </c>
      <c r="AC46">
        <v>0</v>
      </c>
      <c r="AD46">
        <v>0</v>
      </c>
      <c r="AE46">
        <v>93.82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20.350000000000001</v>
      </c>
      <c r="AO46">
        <v>0.57999999999999996</v>
      </c>
      <c r="AP46">
        <v>0.89</v>
      </c>
      <c r="AQ46">
        <v>0.7</v>
      </c>
      <c r="AR46">
        <v>0</v>
      </c>
      <c r="AS46">
        <v>122.5</v>
      </c>
      <c r="AT46">
        <v>3.86</v>
      </c>
      <c r="AU46">
        <v>4.34</v>
      </c>
      <c r="AV46">
        <v>0.36</v>
      </c>
      <c r="AW46">
        <v>100</v>
      </c>
      <c r="AX46">
        <v>20</v>
      </c>
      <c r="AY46">
        <v>0</v>
      </c>
      <c r="AZ46">
        <v>32.9</v>
      </c>
      <c r="BA46">
        <v>0</v>
      </c>
      <c r="BB46">
        <v>14.1</v>
      </c>
      <c r="BC46">
        <v>72.349999999999994</v>
      </c>
    </row>
    <row r="47" spans="1:55">
      <c r="A47" t="s">
        <v>395</v>
      </c>
      <c r="G47" t="s">
        <v>89</v>
      </c>
      <c r="H47" s="115">
        <v>162.87</v>
      </c>
      <c r="I47" s="88">
        <v>14.85</v>
      </c>
      <c r="J47" s="88">
        <v>4.34</v>
      </c>
      <c r="K47" s="88">
        <v>198.70999999999998</v>
      </c>
      <c r="L47" s="88">
        <v>0</v>
      </c>
      <c r="M47" s="116">
        <v>0</v>
      </c>
      <c r="N47" s="115">
        <v>0</v>
      </c>
      <c r="O47" s="88">
        <v>120</v>
      </c>
      <c r="P47" s="88">
        <v>0</v>
      </c>
      <c r="Q47" s="88">
        <v>0</v>
      </c>
      <c r="R47" s="88">
        <v>0</v>
      </c>
      <c r="S47" s="116">
        <v>0</v>
      </c>
      <c r="W47">
        <v>0.7</v>
      </c>
      <c r="X47">
        <v>0.41</v>
      </c>
      <c r="Y47">
        <v>0.47</v>
      </c>
      <c r="Z47">
        <v>0.94</v>
      </c>
      <c r="AA47">
        <v>0.75</v>
      </c>
      <c r="AB47">
        <v>10.75</v>
      </c>
      <c r="AC47">
        <v>0</v>
      </c>
      <c r="AD47">
        <v>0</v>
      </c>
      <c r="AE47">
        <v>93.82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20.350000000000001</v>
      </c>
      <c r="AO47">
        <v>0.57999999999999996</v>
      </c>
      <c r="AP47">
        <v>0.89</v>
      </c>
      <c r="AQ47">
        <v>0.7</v>
      </c>
      <c r="AR47">
        <v>0</v>
      </c>
      <c r="AS47">
        <v>122.5</v>
      </c>
      <c r="AT47">
        <v>3.86</v>
      </c>
      <c r="AU47">
        <v>4.34</v>
      </c>
      <c r="AV47">
        <v>0.36</v>
      </c>
      <c r="AW47">
        <v>100</v>
      </c>
      <c r="AX47">
        <v>20</v>
      </c>
      <c r="AY47">
        <v>0</v>
      </c>
      <c r="AZ47">
        <v>32.9</v>
      </c>
      <c r="BA47">
        <v>0</v>
      </c>
      <c r="BB47">
        <v>14.1</v>
      </c>
      <c r="BC47">
        <v>72.349999999999994</v>
      </c>
    </row>
    <row r="48" spans="1:55">
      <c r="A48" t="s">
        <v>399</v>
      </c>
      <c r="G48" t="s">
        <v>90</v>
      </c>
      <c r="H48" s="115">
        <v>176.10999999999999</v>
      </c>
      <c r="I48" s="88">
        <v>14.85</v>
      </c>
      <c r="J48" s="88">
        <v>4.34</v>
      </c>
      <c r="K48" s="88">
        <v>198.70999999999998</v>
      </c>
      <c r="L48" s="88">
        <v>0</v>
      </c>
      <c r="M48" s="116">
        <v>0</v>
      </c>
      <c r="N48" s="115">
        <v>0</v>
      </c>
      <c r="O48" s="88">
        <v>120</v>
      </c>
      <c r="P48" s="88">
        <v>0</v>
      </c>
      <c r="Q48" s="88">
        <v>0</v>
      </c>
      <c r="R48" s="88">
        <v>0</v>
      </c>
      <c r="S48" s="116">
        <v>0</v>
      </c>
      <c r="W48">
        <v>0.7</v>
      </c>
      <c r="X48">
        <v>0.41</v>
      </c>
      <c r="Y48">
        <v>0.47</v>
      </c>
      <c r="Z48">
        <v>0.94</v>
      </c>
      <c r="AA48">
        <v>0.75</v>
      </c>
      <c r="AB48">
        <v>23.99</v>
      </c>
      <c r="AC48">
        <v>0</v>
      </c>
      <c r="AD48">
        <v>0</v>
      </c>
      <c r="AE48">
        <v>93.82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20.350000000000001</v>
      </c>
      <c r="AO48">
        <v>0.57999999999999996</v>
      </c>
      <c r="AP48">
        <v>0.89</v>
      </c>
      <c r="AQ48">
        <v>0.7</v>
      </c>
      <c r="AR48">
        <v>0</v>
      </c>
      <c r="AS48">
        <v>122.5</v>
      </c>
      <c r="AT48">
        <v>3.86</v>
      </c>
      <c r="AU48">
        <v>4.34</v>
      </c>
      <c r="AV48">
        <v>0.36</v>
      </c>
      <c r="AW48">
        <v>100</v>
      </c>
      <c r="AX48">
        <v>20</v>
      </c>
      <c r="AY48">
        <v>0</v>
      </c>
      <c r="AZ48">
        <v>32.9</v>
      </c>
      <c r="BA48">
        <v>0</v>
      </c>
      <c r="BB48">
        <v>14.1</v>
      </c>
      <c r="BC48">
        <v>72.349999999999994</v>
      </c>
    </row>
    <row r="49" spans="1:55">
      <c r="A49" t="s">
        <v>400</v>
      </c>
      <c r="G49" t="s">
        <v>91</v>
      </c>
      <c r="H49" s="115">
        <v>172.12</v>
      </c>
      <c r="I49" s="88">
        <v>15.45</v>
      </c>
      <c r="J49" s="88">
        <v>4.34</v>
      </c>
      <c r="K49" s="88">
        <v>198.70999999999998</v>
      </c>
      <c r="L49" s="88">
        <v>0</v>
      </c>
      <c r="M49" s="116">
        <v>0</v>
      </c>
      <c r="N49" s="115">
        <v>0</v>
      </c>
      <c r="O49" s="88">
        <v>120</v>
      </c>
      <c r="P49" s="88">
        <v>0</v>
      </c>
      <c r="Q49" s="88">
        <v>0</v>
      </c>
      <c r="R49" s="88">
        <v>0</v>
      </c>
      <c r="S49" s="116">
        <v>0</v>
      </c>
      <c r="W49">
        <v>0.7</v>
      </c>
      <c r="X49">
        <v>0.41</v>
      </c>
      <c r="Y49">
        <v>0.47</v>
      </c>
      <c r="Z49">
        <v>0.94</v>
      </c>
      <c r="AA49">
        <v>0.75</v>
      </c>
      <c r="AB49">
        <v>18.600000000000001</v>
      </c>
      <c r="AC49">
        <v>0</v>
      </c>
      <c r="AD49">
        <v>0</v>
      </c>
      <c r="AE49">
        <v>93.82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20.350000000000001</v>
      </c>
      <c r="AO49">
        <v>0.57999999999999996</v>
      </c>
      <c r="AP49">
        <v>0.89</v>
      </c>
      <c r="AQ49">
        <v>0.7</v>
      </c>
      <c r="AR49">
        <v>0</v>
      </c>
      <c r="AS49">
        <v>122.5</v>
      </c>
      <c r="AT49">
        <v>3.86</v>
      </c>
      <c r="AU49">
        <v>4.34</v>
      </c>
      <c r="AV49">
        <v>0.36</v>
      </c>
      <c r="AW49">
        <v>100</v>
      </c>
      <c r="AX49">
        <v>20</v>
      </c>
      <c r="AY49">
        <v>0</v>
      </c>
      <c r="AZ49">
        <v>34.299999999999997</v>
      </c>
      <c r="BA49">
        <v>0</v>
      </c>
      <c r="BB49">
        <v>14.7</v>
      </c>
      <c r="BC49">
        <v>72.349999999999994</v>
      </c>
    </row>
    <row r="50" spans="1:55">
      <c r="A50" t="s">
        <v>401</v>
      </c>
      <c r="G50" t="s">
        <v>92</v>
      </c>
      <c r="H50" s="115">
        <v>189.75</v>
      </c>
      <c r="I50" s="88">
        <v>15.45</v>
      </c>
      <c r="J50" s="88">
        <v>4.34</v>
      </c>
      <c r="K50" s="88">
        <v>198.70999999999998</v>
      </c>
      <c r="L50" s="88">
        <v>0</v>
      </c>
      <c r="M50" s="116">
        <v>0</v>
      </c>
      <c r="N50" s="115">
        <v>0</v>
      </c>
      <c r="O50" s="88">
        <v>120</v>
      </c>
      <c r="P50" s="88">
        <v>0</v>
      </c>
      <c r="Q50" s="88">
        <v>0</v>
      </c>
      <c r="R50" s="88">
        <v>0</v>
      </c>
      <c r="S50" s="116">
        <v>0</v>
      </c>
      <c r="W50">
        <v>0.7</v>
      </c>
      <c r="X50">
        <v>0.41</v>
      </c>
      <c r="Y50">
        <v>0.47</v>
      </c>
      <c r="Z50">
        <v>0.94</v>
      </c>
      <c r="AA50">
        <v>0.75</v>
      </c>
      <c r="AB50">
        <v>36.229999999999997</v>
      </c>
      <c r="AC50">
        <v>0</v>
      </c>
      <c r="AD50">
        <v>0</v>
      </c>
      <c r="AE50">
        <v>93.82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20.350000000000001</v>
      </c>
      <c r="AO50">
        <v>0.57999999999999996</v>
      </c>
      <c r="AP50">
        <v>0.89</v>
      </c>
      <c r="AQ50">
        <v>0.7</v>
      </c>
      <c r="AR50">
        <v>0</v>
      </c>
      <c r="AS50">
        <v>122.5</v>
      </c>
      <c r="AT50">
        <v>3.86</v>
      </c>
      <c r="AU50">
        <v>4.34</v>
      </c>
      <c r="AV50">
        <v>0.36</v>
      </c>
      <c r="AW50">
        <v>100</v>
      </c>
      <c r="AX50">
        <v>20</v>
      </c>
      <c r="AY50">
        <v>0</v>
      </c>
      <c r="AZ50">
        <v>34.299999999999997</v>
      </c>
      <c r="BA50">
        <v>0</v>
      </c>
      <c r="BB50">
        <v>14.7</v>
      </c>
      <c r="BC50">
        <v>72.349999999999994</v>
      </c>
    </row>
    <row r="51" spans="1:55">
      <c r="A51" t="s">
        <v>403</v>
      </c>
      <c r="G51" t="s">
        <v>93</v>
      </c>
      <c r="H51" s="115">
        <v>202.23000000000002</v>
      </c>
      <c r="I51" s="88">
        <v>15.45</v>
      </c>
      <c r="J51" s="88">
        <v>4.34</v>
      </c>
      <c r="K51" s="88">
        <v>198.70999999999998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0.7</v>
      </c>
      <c r="X51">
        <v>0.41</v>
      </c>
      <c r="Y51">
        <v>0.47</v>
      </c>
      <c r="Z51">
        <v>0.94</v>
      </c>
      <c r="AA51">
        <v>0.75</v>
      </c>
      <c r="AB51">
        <v>46.78</v>
      </c>
      <c r="AC51">
        <v>0</v>
      </c>
      <c r="AD51">
        <v>0</v>
      </c>
      <c r="AE51">
        <v>93.82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22.28</v>
      </c>
      <c r="AO51">
        <v>0.57999999999999996</v>
      </c>
      <c r="AP51">
        <v>0.89</v>
      </c>
      <c r="AQ51">
        <v>0.7</v>
      </c>
      <c r="AR51">
        <v>0</v>
      </c>
      <c r="AS51">
        <v>122.5</v>
      </c>
      <c r="AT51">
        <v>3.86</v>
      </c>
      <c r="AU51">
        <v>4.34</v>
      </c>
      <c r="AV51">
        <v>0.36</v>
      </c>
      <c r="AW51">
        <v>0</v>
      </c>
      <c r="AX51">
        <v>20</v>
      </c>
      <c r="AY51">
        <v>0</v>
      </c>
      <c r="AZ51">
        <v>34.299999999999997</v>
      </c>
      <c r="BA51">
        <v>0</v>
      </c>
      <c r="BB51">
        <v>14.7</v>
      </c>
      <c r="BC51">
        <v>72.349999999999994</v>
      </c>
    </row>
    <row r="52" spans="1:55">
      <c r="A52" t="s">
        <v>404</v>
      </c>
      <c r="G52" t="s">
        <v>94</v>
      </c>
      <c r="H52" s="115">
        <v>204.74</v>
      </c>
      <c r="I52" s="88">
        <v>15.45</v>
      </c>
      <c r="J52" s="88">
        <v>4.34</v>
      </c>
      <c r="K52" s="88">
        <v>198.70999999999998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0.7</v>
      </c>
      <c r="X52">
        <v>0.41</v>
      </c>
      <c r="Y52">
        <v>0.47</v>
      </c>
      <c r="Z52">
        <v>0.94</v>
      </c>
      <c r="AA52">
        <v>0.75</v>
      </c>
      <c r="AB52">
        <v>49.29</v>
      </c>
      <c r="AC52">
        <v>0</v>
      </c>
      <c r="AD52">
        <v>0</v>
      </c>
      <c r="AE52">
        <v>93.82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22.28</v>
      </c>
      <c r="AO52">
        <v>0.57999999999999996</v>
      </c>
      <c r="AP52">
        <v>0.89</v>
      </c>
      <c r="AQ52">
        <v>0.7</v>
      </c>
      <c r="AR52">
        <v>0</v>
      </c>
      <c r="AS52">
        <v>122.5</v>
      </c>
      <c r="AT52">
        <v>3.86</v>
      </c>
      <c r="AU52">
        <v>4.34</v>
      </c>
      <c r="AV52">
        <v>0.36</v>
      </c>
      <c r="AW52">
        <v>0</v>
      </c>
      <c r="AX52">
        <v>20</v>
      </c>
      <c r="AY52">
        <v>0</v>
      </c>
      <c r="AZ52">
        <v>34.299999999999997</v>
      </c>
      <c r="BA52">
        <v>0</v>
      </c>
      <c r="BB52">
        <v>14.7</v>
      </c>
      <c r="BC52">
        <v>72.349999999999994</v>
      </c>
    </row>
    <row r="53" spans="1:55">
      <c r="G53" t="s">
        <v>95</v>
      </c>
      <c r="H53" s="115">
        <v>214.72000000000003</v>
      </c>
      <c r="I53" s="88">
        <v>15.45</v>
      </c>
      <c r="J53" s="88">
        <v>4.34</v>
      </c>
      <c r="K53" s="88">
        <v>198.70999999999998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0.7</v>
      </c>
      <c r="X53">
        <v>0.41</v>
      </c>
      <c r="Y53">
        <v>0.47</v>
      </c>
      <c r="Z53">
        <v>0.94</v>
      </c>
      <c r="AA53">
        <v>0.75</v>
      </c>
      <c r="AB53">
        <v>59.27</v>
      </c>
      <c r="AC53">
        <v>0</v>
      </c>
      <c r="AD53">
        <v>0</v>
      </c>
      <c r="AE53">
        <v>93.82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22.28</v>
      </c>
      <c r="AO53">
        <v>0.57999999999999996</v>
      </c>
      <c r="AP53">
        <v>0.89</v>
      </c>
      <c r="AQ53">
        <v>0.7</v>
      </c>
      <c r="AR53">
        <v>0</v>
      </c>
      <c r="AS53">
        <v>122.5</v>
      </c>
      <c r="AT53">
        <v>3.86</v>
      </c>
      <c r="AU53">
        <v>4.34</v>
      </c>
      <c r="AV53">
        <v>0.36</v>
      </c>
      <c r="AW53">
        <v>0</v>
      </c>
      <c r="AX53">
        <v>20</v>
      </c>
      <c r="AY53">
        <v>0</v>
      </c>
      <c r="AZ53">
        <v>34.299999999999997</v>
      </c>
      <c r="BA53">
        <v>0</v>
      </c>
      <c r="BB53">
        <v>14.7</v>
      </c>
      <c r="BC53">
        <v>72.349999999999994</v>
      </c>
    </row>
    <row r="54" spans="1:55">
      <c r="G54" t="s">
        <v>96</v>
      </c>
      <c r="H54" s="115">
        <v>215.26</v>
      </c>
      <c r="I54" s="88">
        <v>15.45</v>
      </c>
      <c r="J54" s="88">
        <v>4.34</v>
      </c>
      <c r="K54" s="88">
        <v>198.70999999999998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0.7</v>
      </c>
      <c r="X54">
        <v>0.41</v>
      </c>
      <c r="Y54">
        <v>0.47</v>
      </c>
      <c r="Z54">
        <v>0.94</v>
      </c>
      <c r="AA54">
        <v>0.75</v>
      </c>
      <c r="AB54">
        <v>59.81</v>
      </c>
      <c r="AC54">
        <v>0</v>
      </c>
      <c r="AD54">
        <v>0</v>
      </c>
      <c r="AE54">
        <v>93.82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22.28</v>
      </c>
      <c r="AO54">
        <v>0.57999999999999996</v>
      </c>
      <c r="AP54">
        <v>0.89</v>
      </c>
      <c r="AQ54">
        <v>0.7</v>
      </c>
      <c r="AR54">
        <v>0</v>
      </c>
      <c r="AS54">
        <v>122.5</v>
      </c>
      <c r="AT54">
        <v>3.86</v>
      </c>
      <c r="AU54">
        <v>4.34</v>
      </c>
      <c r="AV54">
        <v>0.36</v>
      </c>
      <c r="AW54">
        <v>0</v>
      </c>
      <c r="AX54">
        <v>20</v>
      </c>
      <c r="AY54">
        <v>0</v>
      </c>
      <c r="AZ54">
        <v>34.299999999999997</v>
      </c>
      <c r="BA54">
        <v>0</v>
      </c>
      <c r="BB54">
        <v>14.7</v>
      </c>
      <c r="BC54">
        <v>72.349999999999994</v>
      </c>
    </row>
    <row r="55" spans="1:55">
      <c r="G55" t="s">
        <v>97</v>
      </c>
      <c r="H55" s="115">
        <v>223.04000000000002</v>
      </c>
      <c r="I55" s="88">
        <v>15.45</v>
      </c>
      <c r="J55" s="88">
        <v>4.24</v>
      </c>
      <c r="K55" s="88">
        <v>198.70999999999998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0.7</v>
      </c>
      <c r="X55">
        <v>0.41</v>
      </c>
      <c r="Y55">
        <v>0.47</v>
      </c>
      <c r="Z55">
        <v>0.94</v>
      </c>
      <c r="AA55">
        <v>0.75</v>
      </c>
      <c r="AB55">
        <v>67.59</v>
      </c>
      <c r="AC55">
        <v>0</v>
      </c>
      <c r="AD55">
        <v>0</v>
      </c>
      <c r="AE55">
        <v>93.82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22.28</v>
      </c>
      <c r="AO55">
        <v>0.57999999999999996</v>
      </c>
      <c r="AP55">
        <v>0.89</v>
      </c>
      <c r="AQ55">
        <v>0.7</v>
      </c>
      <c r="AR55">
        <v>0</v>
      </c>
      <c r="AS55">
        <v>122.5</v>
      </c>
      <c r="AT55">
        <v>3.86</v>
      </c>
      <c r="AU55">
        <v>4.24</v>
      </c>
      <c r="AV55">
        <v>0.36</v>
      </c>
      <c r="AW55">
        <v>0</v>
      </c>
      <c r="AX55">
        <v>20</v>
      </c>
      <c r="AY55">
        <v>0</v>
      </c>
      <c r="AZ55">
        <v>34.299999999999997</v>
      </c>
      <c r="BA55">
        <v>0</v>
      </c>
      <c r="BB55">
        <v>14.7</v>
      </c>
      <c r="BC55">
        <v>72.349999999999994</v>
      </c>
    </row>
    <row r="56" spans="1:55">
      <c r="G56" t="s">
        <v>98</v>
      </c>
      <c r="H56" s="115">
        <v>227.65999999999997</v>
      </c>
      <c r="I56" s="88">
        <v>15.45</v>
      </c>
      <c r="J56" s="88">
        <v>4.24</v>
      </c>
      <c r="K56" s="88">
        <v>198.70999999999998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0.7</v>
      </c>
      <c r="X56">
        <v>0.41</v>
      </c>
      <c r="Y56">
        <v>0.47</v>
      </c>
      <c r="Z56">
        <v>0.94</v>
      </c>
      <c r="AA56">
        <v>0.75</v>
      </c>
      <c r="AB56">
        <v>72.209999999999994</v>
      </c>
      <c r="AC56">
        <v>0</v>
      </c>
      <c r="AD56">
        <v>0</v>
      </c>
      <c r="AE56">
        <v>93.82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22.28</v>
      </c>
      <c r="AO56">
        <v>0.57999999999999996</v>
      </c>
      <c r="AP56">
        <v>0.89</v>
      </c>
      <c r="AQ56">
        <v>0.7</v>
      </c>
      <c r="AR56">
        <v>0</v>
      </c>
      <c r="AS56">
        <v>122.5</v>
      </c>
      <c r="AT56">
        <v>3.86</v>
      </c>
      <c r="AU56">
        <v>4.24</v>
      </c>
      <c r="AV56">
        <v>0.36</v>
      </c>
      <c r="AW56">
        <v>0</v>
      </c>
      <c r="AX56">
        <v>20</v>
      </c>
      <c r="AY56">
        <v>0</v>
      </c>
      <c r="AZ56">
        <v>34.299999999999997</v>
      </c>
      <c r="BA56">
        <v>0</v>
      </c>
      <c r="BB56">
        <v>14.7</v>
      </c>
      <c r="BC56">
        <v>72.349999999999994</v>
      </c>
    </row>
    <row r="57" spans="1:55">
      <c r="G57" t="s">
        <v>99</v>
      </c>
      <c r="H57" s="115">
        <v>273.42999999999995</v>
      </c>
      <c r="I57" s="88">
        <v>14.85</v>
      </c>
      <c r="J57" s="88">
        <v>4.24</v>
      </c>
      <c r="K57" s="88">
        <v>198.70999999999998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0.7</v>
      </c>
      <c r="X57">
        <v>0.41</v>
      </c>
      <c r="Y57">
        <v>0.47</v>
      </c>
      <c r="Z57">
        <v>0.94</v>
      </c>
      <c r="AA57">
        <v>0.75</v>
      </c>
      <c r="AB57">
        <v>119.38</v>
      </c>
      <c r="AC57">
        <v>0</v>
      </c>
      <c r="AD57">
        <v>0</v>
      </c>
      <c r="AE57">
        <v>93.82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22.28</v>
      </c>
      <c r="AO57">
        <v>0.57999999999999996</v>
      </c>
      <c r="AP57">
        <v>0.89</v>
      </c>
      <c r="AQ57">
        <v>0.7</v>
      </c>
      <c r="AR57">
        <v>0</v>
      </c>
      <c r="AS57">
        <v>122.5</v>
      </c>
      <c r="AT57">
        <v>3.86</v>
      </c>
      <c r="AU57">
        <v>4.24</v>
      </c>
      <c r="AV57">
        <v>0.36</v>
      </c>
      <c r="AW57">
        <v>0</v>
      </c>
      <c r="AX57">
        <v>20</v>
      </c>
      <c r="AY57">
        <v>0</v>
      </c>
      <c r="AZ57">
        <v>32.9</v>
      </c>
      <c r="BA57">
        <v>0</v>
      </c>
      <c r="BB57">
        <v>14.1</v>
      </c>
      <c r="BC57">
        <v>72.349999999999994</v>
      </c>
    </row>
    <row r="58" spans="1:55">
      <c r="G58" t="s">
        <v>100</v>
      </c>
      <c r="H58" s="115">
        <v>273.42999999999995</v>
      </c>
      <c r="I58" s="88">
        <v>14.85</v>
      </c>
      <c r="J58" s="88">
        <v>4.24</v>
      </c>
      <c r="K58" s="88">
        <v>198.70999999999998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0.7</v>
      </c>
      <c r="X58">
        <v>0.41</v>
      </c>
      <c r="Y58">
        <v>0.47</v>
      </c>
      <c r="Z58">
        <v>0.94</v>
      </c>
      <c r="AA58">
        <v>0.75</v>
      </c>
      <c r="AB58">
        <v>119.38</v>
      </c>
      <c r="AC58">
        <v>0</v>
      </c>
      <c r="AD58">
        <v>0</v>
      </c>
      <c r="AE58">
        <v>93.82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22.28</v>
      </c>
      <c r="AO58">
        <v>0.57999999999999996</v>
      </c>
      <c r="AP58">
        <v>0.89</v>
      </c>
      <c r="AQ58">
        <v>0.7</v>
      </c>
      <c r="AR58">
        <v>0</v>
      </c>
      <c r="AS58">
        <v>122.5</v>
      </c>
      <c r="AT58">
        <v>3.86</v>
      </c>
      <c r="AU58">
        <v>4.24</v>
      </c>
      <c r="AV58">
        <v>0.36</v>
      </c>
      <c r="AW58">
        <v>0</v>
      </c>
      <c r="AX58">
        <v>20</v>
      </c>
      <c r="AY58">
        <v>0</v>
      </c>
      <c r="AZ58">
        <v>32.9</v>
      </c>
      <c r="BA58">
        <v>0</v>
      </c>
      <c r="BB58">
        <v>14.1</v>
      </c>
      <c r="BC58">
        <v>72.349999999999994</v>
      </c>
    </row>
    <row r="59" spans="1:55">
      <c r="G59" t="s">
        <v>101</v>
      </c>
      <c r="H59" s="115">
        <v>369.88999999999993</v>
      </c>
      <c r="I59" s="88">
        <v>14.85</v>
      </c>
      <c r="J59" s="88">
        <v>4.24</v>
      </c>
      <c r="K59" s="88">
        <v>198.70999999999998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0.7</v>
      </c>
      <c r="X59">
        <v>0.41</v>
      </c>
      <c r="Y59">
        <v>0.47</v>
      </c>
      <c r="Z59">
        <v>0.94</v>
      </c>
      <c r="AA59">
        <v>0.75</v>
      </c>
      <c r="AB59">
        <v>119.38</v>
      </c>
      <c r="AC59">
        <v>0</v>
      </c>
      <c r="AD59">
        <v>0</v>
      </c>
      <c r="AE59">
        <v>93.82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22.28</v>
      </c>
      <c r="AO59">
        <v>0.57999999999999996</v>
      </c>
      <c r="AP59">
        <v>0.89</v>
      </c>
      <c r="AQ59">
        <v>0.7</v>
      </c>
      <c r="AR59">
        <v>0</v>
      </c>
      <c r="AS59">
        <v>122.5</v>
      </c>
      <c r="AT59">
        <v>3.86</v>
      </c>
      <c r="AU59">
        <v>4.24</v>
      </c>
      <c r="AV59">
        <v>0.36</v>
      </c>
      <c r="AW59">
        <v>0</v>
      </c>
      <c r="AX59">
        <v>20</v>
      </c>
      <c r="AY59">
        <v>0</v>
      </c>
      <c r="AZ59">
        <v>32.9</v>
      </c>
      <c r="BA59">
        <v>96.46</v>
      </c>
      <c r="BB59">
        <v>14.1</v>
      </c>
      <c r="BC59">
        <v>72.349999999999994</v>
      </c>
    </row>
    <row r="60" spans="1:55">
      <c r="G60" t="s">
        <v>102</v>
      </c>
      <c r="H60" s="115">
        <v>369.88999999999993</v>
      </c>
      <c r="I60" s="88">
        <v>14.85</v>
      </c>
      <c r="J60" s="88">
        <v>4.24</v>
      </c>
      <c r="K60" s="88">
        <v>198.70999999999998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0.7</v>
      </c>
      <c r="X60">
        <v>0.41</v>
      </c>
      <c r="Y60">
        <v>0.47</v>
      </c>
      <c r="Z60">
        <v>0.94</v>
      </c>
      <c r="AA60">
        <v>0.75</v>
      </c>
      <c r="AB60">
        <v>119.38</v>
      </c>
      <c r="AC60">
        <v>0</v>
      </c>
      <c r="AD60">
        <v>0</v>
      </c>
      <c r="AE60">
        <v>93.82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22.28</v>
      </c>
      <c r="AO60">
        <v>0.57999999999999996</v>
      </c>
      <c r="AP60">
        <v>0.89</v>
      </c>
      <c r="AQ60">
        <v>0.7</v>
      </c>
      <c r="AR60">
        <v>0</v>
      </c>
      <c r="AS60">
        <v>122.5</v>
      </c>
      <c r="AT60">
        <v>3.86</v>
      </c>
      <c r="AU60">
        <v>4.24</v>
      </c>
      <c r="AV60">
        <v>0.36</v>
      </c>
      <c r="AW60">
        <v>0</v>
      </c>
      <c r="AX60">
        <v>20</v>
      </c>
      <c r="AY60">
        <v>0</v>
      </c>
      <c r="AZ60">
        <v>32.9</v>
      </c>
      <c r="BA60">
        <v>96.46</v>
      </c>
      <c r="BB60">
        <v>14.1</v>
      </c>
      <c r="BC60">
        <v>72.349999999999994</v>
      </c>
    </row>
    <row r="61" spans="1:55">
      <c r="G61" t="s">
        <v>103</v>
      </c>
      <c r="H61" s="115">
        <v>369.88999999999993</v>
      </c>
      <c r="I61" s="88">
        <v>14.85</v>
      </c>
      <c r="J61" s="88">
        <v>4.24</v>
      </c>
      <c r="K61" s="88">
        <v>198.70999999999998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0.7</v>
      </c>
      <c r="X61">
        <v>0.41</v>
      </c>
      <c r="Y61">
        <v>0.47</v>
      </c>
      <c r="Z61">
        <v>0.94</v>
      </c>
      <c r="AA61">
        <v>0.75</v>
      </c>
      <c r="AB61">
        <v>119.38</v>
      </c>
      <c r="AC61">
        <v>0</v>
      </c>
      <c r="AD61">
        <v>0</v>
      </c>
      <c r="AE61">
        <v>93.82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22.28</v>
      </c>
      <c r="AO61">
        <v>0.57999999999999996</v>
      </c>
      <c r="AP61">
        <v>0.89</v>
      </c>
      <c r="AQ61">
        <v>0.7</v>
      </c>
      <c r="AR61">
        <v>0</v>
      </c>
      <c r="AS61">
        <v>122.5</v>
      </c>
      <c r="AT61">
        <v>3.86</v>
      </c>
      <c r="AU61">
        <v>4.24</v>
      </c>
      <c r="AV61">
        <v>0.36</v>
      </c>
      <c r="AW61">
        <v>0</v>
      </c>
      <c r="AX61">
        <v>20</v>
      </c>
      <c r="AY61">
        <v>0</v>
      </c>
      <c r="AZ61">
        <v>32.9</v>
      </c>
      <c r="BA61">
        <v>96.46</v>
      </c>
      <c r="BB61">
        <v>14.1</v>
      </c>
      <c r="BC61">
        <v>72.349999999999994</v>
      </c>
    </row>
    <row r="62" spans="1:55">
      <c r="G62" t="s">
        <v>104</v>
      </c>
      <c r="H62" s="115">
        <v>367.44</v>
      </c>
      <c r="I62" s="88">
        <v>14.25</v>
      </c>
      <c r="J62" s="88">
        <v>4.24</v>
      </c>
      <c r="K62" s="88">
        <v>198.70999999999998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0.7</v>
      </c>
      <c r="X62">
        <v>0.41</v>
      </c>
      <c r="Y62">
        <v>0.47</v>
      </c>
      <c r="Z62">
        <v>0.94</v>
      </c>
      <c r="AA62">
        <v>0.75</v>
      </c>
      <c r="AB62">
        <v>118.33</v>
      </c>
      <c r="AC62">
        <v>0</v>
      </c>
      <c r="AD62">
        <v>0</v>
      </c>
      <c r="AE62">
        <v>93.82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22.28</v>
      </c>
      <c r="AO62">
        <v>0.57999999999999996</v>
      </c>
      <c r="AP62">
        <v>0.89</v>
      </c>
      <c r="AQ62">
        <v>0.7</v>
      </c>
      <c r="AR62">
        <v>0</v>
      </c>
      <c r="AS62">
        <v>122.5</v>
      </c>
      <c r="AT62">
        <v>3.86</v>
      </c>
      <c r="AU62">
        <v>4.24</v>
      </c>
      <c r="AV62">
        <v>0.36</v>
      </c>
      <c r="AW62">
        <v>0</v>
      </c>
      <c r="AX62">
        <v>20</v>
      </c>
      <c r="AY62">
        <v>0</v>
      </c>
      <c r="AZ62">
        <v>31.5</v>
      </c>
      <c r="BA62">
        <v>96.46</v>
      </c>
      <c r="BB62">
        <v>13.5</v>
      </c>
      <c r="BC62">
        <v>72.349999999999994</v>
      </c>
    </row>
    <row r="63" spans="1:55">
      <c r="G63" t="s">
        <v>105</v>
      </c>
      <c r="H63" s="115">
        <v>364.21999999999997</v>
      </c>
      <c r="I63" s="88">
        <v>54.16</v>
      </c>
      <c r="J63" s="88">
        <v>4.16</v>
      </c>
      <c r="K63" s="88">
        <v>198.70999999999998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0.7</v>
      </c>
      <c r="X63">
        <v>0.41</v>
      </c>
      <c r="Y63">
        <v>0.47</v>
      </c>
      <c r="Z63">
        <v>0.94</v>
      </c>
      <c r="AA63">
        <v>0.75</v>
      </c>
      <c r="AB63">
        <v>116.51</v>
      </c>
      <c r="AC63">
        <v>0</v>
      </c>
      <c r="AD63">
        <v>0</v>
      </c>
      <c r="AE63">
        <v>93.82</v>
      </c>
      <c r="AF63">
        <v>0</v>
      </c>
      <c r="AG63">
        <v>0</v>
      </c>
      <c r="AH63">
        <v>0</v>
      </c>
      <c r="AI63">
        <v>0</v>
      </c>
      <c r="AJ63">
        <v>40.51</v>
      </c>
      <c r="AK63">
        <v>0</v>
      </c>
      <c r="AL63">
        <v>0</v>
      </c>
      <c r="AM63">
        <v>0</v>
      </c>
      <c r="AN63">
        <v>22.28</v>
      </c>
      <c r="AO63">
        <v>0.57999999999999996</v>
      </c>
      <c r="AP63">
        <v>0.89</v>
      </c>
      <c r="AQ63">
        <v>0.7</v>
      </c>
      <c r="AR63">
        <v>0</v>
      </c>
      <c r="AS63">
        <v>122.5</v>
      </c>
      <c r="AT63">
        <v>3.86</v>
      </c>
      <c r="AU63">
        <v>4.16</v>
      </c>
      <c r="AV63">
        <v>0.36</v>
      </c>
      <c r="AW63">
        <v>0</v>
      </c>
      <c r="AX63">
        <v>20</v>
      </c>
      <c r="AY63">
        <v>0</v>
      </c>
      <c r="AZ63">
        <v>30.1</v>
      </c>
      <c r="BA63">
        <v>96.46</v>
      </c>
      <c r="BB63">
        <v>12.9</v>
      </c>
      <c r="BC63">
        <v>72.349999999999994</v>
      </c>
    </row>
    <row r="64" spans="1:55">
      <c r="G64" t="s">
        <v>106</v>
      </c>
      <c r="H64" s="115">
        <v>357.93999999999994</v>
      </c>
      <c r="I64" s="88">
        <v>53.86</v>
      </c>
      <c r="J64" s="88">
        <v>4.16</v>
      </c>
      <c r="K64" s="88">
        <v>198.70999999999998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0.7</v>
      </c>
      <c r="X64">
        <v>0.41</v>
      </c>
      <c r="Y64">
        <v>0.47</v>
      </c>
      <c r="Z64">
        <v>0.94</v>
      </c>
      <c r="AA64">
        <v>0.75</v>
      </c>
      <c r="AB64">
        <v>110.93</v>
      </c>
      <c r="AC64">
        <v>0</v>
      </c>
      <c r="AD64">
        <v>0</v>
      </c>
      <c r="AE64">
        <v>93.82</v>
      </c>
      <c r="AF64">
        <v>0</v>
      </c>
      <c r="AG64">
        <v>0</v>
      </c>
      <c r="AH64">
        <v>0</v>
      </c>
      <c r="AI64">
        <v>0</v>
      </c>
      <c r="AJ64">
        <v>40.51</v>
      </c>
      <c r="AK64">
        <v>0</v>
      </c>
      <c r="AL64">
        <v>0</v>
      </c>
      <c r="AM64">
        <v>0</v>
      </c>
      <c r="AN64">
        <v>22.28</v>
      </c>
      <c r="AO64">
        <v>0.57999999999999996</v>
      </c>
      <c r="AP64">
        <v>0.89</v>
      </c>
      <c r="AQ64">
        <v>0.7</v>
      </c>
      <c r="AR64">
        <v>0</v>
      </c>
      <c r="AS64">
        <v>122.5</v>
      </c>
      <c r="AT64">
        <v>3.86</v>
      </c>
      <c r="AU64">
        <v>4.16</v>
      </c>
      <c r="AV64">
        <v>0.36</v>
      </c>
      <c r="AW64">
        <v>0</v>
      </c>
      <c r="AX64">
        <v>20</v>
      </c>
      <c r="AY64">
        <v>0</v>
      </c>
      <c r="AZ64">
        <v>29.4</v>
      </c>
      <c r="BA64">
        <v>96.46</v>
      </c>
      <c r="BB64">
        <v>12.6</v>
      </c>
      <c r="BC64">
        <v>72.349999999999994</v>
      </c>
    </row>
    <row r="65" spans="7:55">
      <c r="G65" t="s">
        <v>107</v>
      </c>
      <c r="H65" s="115">
        <v>346.71999999999997</v>
      </c>
      <c r="I65" s="88">
        <v>52.36</v>
      </c>
      <c r="J65" s="88">
        <v>4.16</v>
      </c>
      <c r="K65" s="88">
        <v>198.70999999999998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0.7</v>
      </c>
      <c r="X65">
        <v>0.41</v>
      </c>
      <c r="Y65">
        <v>0.47</v>
      </c>
      <c r="Z65">
        <v>0.94</v>
      </c>
      <c r="AA65">
        <v>0.75</v>
      </c>
      <c r="AB65">
        <v>103.21</v>
      </c>
      <c r="AC65">
        <v>0</v>
      </c>
      <c r="AD65">
        <v>0</v>
      </c>
      <c r="AE65">
        <v>93.82</v>
      </c>
      <c r="AF65">
        <v>0</v>
      </c>
      <c r="AG65">
        <v>0</v>
      </c>
      <c r="AH65">
        <v>0</v>
      </c>
      <c r="AI65">
        <v>0</v>
      </c>
      <c r="AJ65">
        <v>40.51</v>
      </c>
      <c r="AK65">
        <v>0</v>
      </c>
      <c r="AL65">
        <v>0</v>
      </c>
      <c r="AM65">
        <v>0</v>
      </c>
      <c r="AN65">
        <v>22.28</v>
      </c>
      <c r="AO65">
        <v>0.57999999999999996</v>
      </c>
      <c r="AP65">
        <v>0.89</v>
      </c>
      <c r="AQ65">
        <v>0.7</v>
      </c>
      <c r="AR65">
        <v>0</v>
      </c>
      <c r="AS65">
        <v>122.5</v>
      </c>
      <c r="AT65">
        <v>3.86</v>
      </c>
      <c r="AU65">
        <v>4.16</v>
      </c>
      <c r="AV65">
        <v>0.36</v>
      </c>
      <c r="AW65">
        <v>0</v>
      </c>
      <c r="AX65">
        <v>20</v>
      </c>
      <c r="AY65">
        <v>0</v>
      </c>
      <c r="AZ65">
        <v>25.9</v>
      </c>
      <c r="BA65">
        <v>96.46</v>
      </c>
      <c r="BB65">
        <v>11.1</v>
      </c>
      <c r="BC65">
        <v>72.349999999999994</v>
      </c>
    </row>
    <row r="66" spans="7:55">
      <c r="G66" t="s">
        <v>108</v>
      </c>
      <c r="H66" s="115">
        <v>334.21</v>
      </c>
      <c r="I66" s="88">
        <v>51.76</v>
      </c>
      <c r="J66" s="88">
        <v>4.16</v>
      </c>
      <c r="K66" s="88">
        <v>179.41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0.7</v>
      </c>
      <c r="X66">
        <v>0.41</v>
      </c>
      <c r="Y66">
        <v>0.47</v>
      </c>
      <c r="Z66">
        <v>0.94</v>
      </c>
      <c r="AA66">
        <v>0.75</v>
      </c>
      <c r="AB66">
        <v>92.1</v>
      </c>
      <c r="AC66">
        <v>0</v>
      </c>
      <c r="AD66">
        <v>0</v>
      </c>
      <c r="AE66">
        <v>93.82</v>
      </c>
      <c r="AF66">
        <v>0</v>
      </c>
      <c r="AG66">
        <v>0</v>
      </c>
      <c r="AH66">
        <v>0</v>
      </c>
      <c r="AI66">
        <v>0</v>
      </c>
      <c r="AJ66">
        <v>40.51</v>
      </c>
      <c r="AK66">
        <v>0</v>
      </c>
      <c r="AL66">
        <v>0</v>
      </c>
      <c r="AM66">
        <v>0</v>
      </c>
      <c r="AN66">
        <v>22.28</v>
      </c>
      <c r="AO66">
        <v>0.57999999999999996</v>
      </c>
      <c r="AP66">
        <v>0.89</v>
      </c>
      <c r="AQ66">
        <v>0.7</v>
      </c>
      <c r="AR66">
        <v>0</v>
      </c>
      <c r="AS66">
        <v>122.5</v>
      </c>
      <c r="AT66">
        <v>3.86</v>
      </c>
      <c r="AU66">
        <v>4.16</v>
      </c>
      <c r="AV66">
        <v>0.36</v>
      </c>
      <c r="AW66">
        <v>0</v>
      </c>
      <c r="AX66">
        <v>20</v>
      </c>
      <c r="AY66">
        <v>0</v>
      </c>
      <c r="AZ66">
        <v>24.5</v>
      </c>
      <c r="BA66">
        <v>96.46</v>
      </c>
      <c r="BB66">
        <v>10.5</v>
      </c>
      <c r="BC66">
        <v>53.05</v>
      </c>
    </row>
    <row r="67" spans="7:55">
      <c r="G67" t="s">
        <v>109</v>
      </c>
      <c r="H67" s="115">
        <v>455.77</v>
      </c>
      <c r="I67" s="88">
        <v>99.089999999999989</v>
      </c>
      <c r="J67" s="88">
        <v>4.16</v>
      </c>
      <c r="K67" s="88">
        <v>179.41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0.7</v>
      </c>
      <c r="X67">
        <v>0.41</v>
      </c>
      <c r="Y67">
        <v>0.47</v>
      </c>
      <c r="Z67">
        <v>0.94</v>
      </c>
      <c r="AA67">
        <v>0.75</v>
      </c>
      <c r="AB67">
        <v>84.86</v>
      </c>
      <c r="AC67">
        <v>0</v>
      </c>
      <c r="AD67">
        <v>0</v>
      </c>
      <c r="AE67">
        <v>93.82</v>
      </c>
      <c r="AF67">
        <v>0</v>
      </c>
      <c r="AG67">
        <v>221.86</v>
      </c>
      <c r="AH67">
        <v>0</v>
      </c>
      <c r="AI67">
        <v>0</v>
      </c>
      <c r="AJ67">
        <v>40.51</v>
      </c>
      <c r="AK67">
        <v>0</v>
      </c>
      <c r="AL67">
        <v>48.23</v>
      </c>
      <c r="AM67">
        <v>0</v>
      </c>
      <c r="AN67">
        <v>27.78</v>
      </c>
      <c r="AO67">
        <v>0.57999999999999996</v>
      </c>
      <c r="AP67">
        <v>0.89</v>
      </c>
      <c r="AQ67">
        <v>0.7</v>
      </c>
      <c r="AR67">
        <v>0</v>
      </c>
      <c r="AS67">
        <v>122.5</v>
      </c>
      <c r="AT67">
        <v>3.86</v>
      </c>
      <c r="AU67">
        <v>4.16</v>
      </c>
      <c r="AV67">
        <v>0.36</v>
      </c>
      <c r="AW67">
        <v>0</v>
      </c>
      <c r="AX67">
        <v>20</v>
      </c>
      <c r="AY67">
        <v>0</v>
      </c>
      <c r="AZ67">
        <v>22.4</v>
      </c>
      <c r="BA67">
        <v>0</v>
      </c>
      <c r="BB67">
        <v>9.6</v>
      </c>
      <c r="BC67">
        <v>53.05</v>
      </c>
    </row>
    <row r="68" spans="7:55">
      <c r="G68" t="s">
        <v>110</v>
      </c>
      <c r="H68" s="115">
        <v>449.25</v>
      </c>
      <c r="I68" s="88">
        <v>97.89</v>
      </c>
      <c r="J68" s="88">
        <v>4.16</v>
      </c>
      <c r="K68" s="88">
        <v>179.41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0.7</v>
      </c>
      <c r="X68">
        <v>0.41</v>
      </c>
      <c r="Y68">
        <v>0.47</v>
      </c>
      <c r="Z68">
        <v>0.94</v>
      </c>
      <c r="AA68">
        <v>0.75</v>
      </c>
      <c r="AB68">
        <v>81.14</v>
      </c>
      <c r="AC68">
        <v>0</v>
      </c>
      <c r="AD68">
        <v>0</v>
      </c>
      <c r="AE68">
        <v>93.82</v>
      </c>
      <c r="AF68">
        <v>0</v>
      </c>
      <c r="AG68">
        <v>221.86</v>
      </c>
      <c r="AH68">
        <v>0</v>
      </c>
      <c r="AI68">
        <v>0</v>
      </c>
      <c r="AJ68">
        <v>40.51</v>
      </c>
      <c r="AK68">
        <v>0</v>
      </c>
      <c r="AL68">
        <v>48.23</v>
      </c>
      <c r="AM68">
        <v>0</v>
      </c>
      <c r="AN68">
        <v>27.78</v>
      </c>
      <c r="AO68">
        <v>0.57999999999999996</v>
      </c>
      <c r="AP68">
        <v>0.89</v>
      </c>
      <c r="AQ68">
        <v>0.7</v>
      </c>
      <c r="AR68">
        <v>0</v>
      </c>
      <c r="AS68">
        <v>122.5</v>
      </c>
      <c r="AT68">
        <v>3.86</v>
      </c>
      <c r="AU68">
        <v>4.16</v>
      </c>
      <c r="AV68">
        <v>0.36</v>
      </c>
      <c r="AW68">
        <v>0</v>
      </c>
      <c r="AX68">
        <v>20</v>
      </c>
      <c r="AY68">
        <v>0</v>
      </c>
      <c r="AZ68">
        <v>19.600000000000001</v>
      </c>
      <c r="BA68">
        <v>0</v>
      </c>
      <c r="BB68">
        <v>8.4</v>
      </c>
      <c r="BC68">
        <v>53.05</v>
      </c>
    </row>
    <row r="69" spans="7:55">
      <c r="G69" t="s">
        <v>111</v>
      </c>
      <c r="H69" s="115">
        <v>452.40999999999991</v>
      </c>
      <c r="I69" s="88">
        <v>97.289999999999992</v>
      </c>
      <c r="J69" s="88">
        <v>4.16</v>
      </c>
      <c r="K69" s="88">
        <v>179.41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0.7</v>
      </c>
      <c r="X69">
        <v>0.41</v>
      </c>
      <c r="Y69">
        <v>0.47</v>
      </c>
      <c r="Z69">
        <v>0.94</v>
      </c>
      <c r="AA69">
        <v>0.75</v>
      </c>
      <c r="AB69">
        <v>85.7</v>
      </c>
      <c r="AC69">
        <v>0</v>
      </c>
      <c r="AD69">
        <v>0</v>
      </c>
      <c r="AE69">
        <v>93.82</v>
      </c>
      <c r="AF69">
        <v>0</v>
      </c>
      <c r="AG69">
        <v>221.86</v>
      </c>
      <c r="AH69">
        <v>0</v>
      </c>
      <c r="AI69">
        <v>0</v>
      </c>
      <c r="AJ69">
        <v>40.51</v>
      </c>
      <c r="AK69">
        <v>0</v>
      </c>
      <c r="AL69">
        <v>48.23</v>
      </c>
      <c r="AM69">
        <v>0</v>
      </c>
      <c r="AN69">
        <v>27.78</v>
      </c>
      <c r="AO69">
        <v>0.57999999999999996</v>
      </c>
      <c r="AP69">
        <v>0.89</v>
      </c>
      <c r="AQ69">
        <v>0.7</v>
      </c>
      <c r="AR69">
        <v>0</v>
      </c>
      <c r="AS69">
        <v>122.5</v>
      </c>
      <c r="AT69">
        <v>3.86</v>
      </c>
      <c r="AU69">
        <v>4.16</v>
      </c>
      <c r="AV69">
        <v>0.36</v>
      </c>
      <c r="AW69">
        <v>0</v>
      </c>
      <c r="AX69">
        <v>20</v>
      </c>
      <c r="AY69">
        <v>0</v>
      </c>
      <c r="AZ69">
        <v>18.2</v>
      </c>
      <c r="BA69">
        <v>0</v>
      </c>
      <c r="BB69">
        <v>7.8</v>
      </c>
      <c r="BC69">
        <v>53.05</v>
      </c>
    </row>
    <row r="70" spans="7:55">
      <c r="G70" t="s">
        <v>112</v>
      </c>
      <c r="H70" s="115">
        <v>436.51999999999992</v>
      </c>
      <c r="I70" s="88">
        <v>96.69</v>
      </c>
      <c r="J70" s="88">
        <v>4.16</v>
      </c>
      <c r="K70" s="88">
        <v>160.12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0.7</v>
      </c>
      <c r="X70">
        <v>0.41</v>
      </c>
      <c r="Y70">
        <v>0.47</v>
      </c>
      <c r="Z70">
        <v>0.94</v>
      </c>
      <c r="AA70">
        <v>0.75</v>
      </c>
      <c r="AB70">
        <v>71.209999999999994</v>
      </c>
      <c r="AC70">
        <v>0</v>
      </c>
      <c r="AD70">
        <v>0</v>
      </c>
      <c r="AE70">
        <v>93.82</v>
      </c>
      <c r="AF70">
        <v>0</v>
      </c>
      <c r="AG70">
        <v>221.86</v>
      </c>
      <c r="AH70">
        <v>0</v>
      </c>
      <c r="AI70">
        <v>0</v>
      </c>
      <c r="AJ70">
        <v>40.51</v>
      </c>
      <c r="AK70">
        <v>0</v>
      </c>
      <c r="AL70">
        <v>48.23</v>
      </c>
      <c r="AM70">
        <v>0</v>
      </c>
      <c r="AN70">
        <v>27.78</v>
      </c>
      <c r="AO70">
        <v>0.57999999999999996</v>
      </c>
      <c r="AP70">
        <v>0.89</v>
      </c>
      <c r="AQ70">
        <v>0.7</v>
      </c>
      <c r="AR70">
        <v>0</v>
      </c>
      <c r="AS70">
        <v>122.5</v>
      </c>
      <c r="AT70">
        <v>3.86</v>
      </c>
      <c r="AU70">
        <v>4.16</v>
      </c>
      <c r="AV70">
        <v>0.36</v>
      </c>
      <c r="AW70">
        <v>0</v>
      </c>
      <c r="AX70">
        <v>20</v>
      </c>
      <c r="AY70">
        <v>0</v>
      </c>
      <c r="AZ70">
        <v>16.8</v>
      </c>
      <c r="BA70">
        <v>0</v>
      </c>
      <c r="BB70">
        <v>7.2</v>
      </c>
      <c r="BC70">
        <v>33.76</v>
      </c>
    </row>
    <row r="71" spans="7:55">
      <c r="G71" t="s">
        <v>113</v>
      </c>
      <c r="H71" s="115">
        <v>428.08</v>
      </c>
      <c r="I71" s="88">
        <v>102.55</v>
      </c>
      <c r="J71" s="88">
        <v>4.24</v>
      </c>
      <c r="K71" s="88">
        <v>160.12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0.7</v>
      </c>
      <c r="X71">
        <v>0.41</v>
      </c>
      <c r="Y71">
        <v>0.47</v>
      </c>
      <c r="Z71">
        <v>0.94</v>
      </c>
      <c r="AA71">
        <v>0.75</v>
      </c>
      <c r="AB71">
        <v>64.87</v>
      </c>
      <c r="AC71">
        <v>0</v>
      </c>
      <c r="AD71">
        <v>0</v>
      </c>
      <c r="AE71">
        <v>93.82</v>
      </c>
      <c r="AF71">
        <v>0</v>
      </c>
      <c r="AG71">
        <v>221.86</v>
      </c>
      <c r="AH71">
        <v>0</v>
      </c>
      <c r="AI71">
        <v>0</v>
      </c>
      <c r="AJ71">
        <v>47.27</v>
      </c>
      <c r="AK71">
        <v>0</v>
      </c>
      <c r="AL71">
        <v>48.23</v>
      </c>
      <c r="AM71">
        <v>0</v>
      </c>
      <c r="AN71">
        <v>27.78</v>
      </c>
      <c r="AO71">
        <v>0.57999999999999996</v>
      </c>
      <c r="AP71">
        <v>0.89</v>
      </c>
      <c r="AQ71">
        <v>0.7</v>
      </c>
      <c r="AR71">
        <v>0</v>
      </c>
      <c r="AS71">
        <v>122.5</v>
      </c>
      <c r="AT71">
        <v>3.86</v>
      </c>
      <c r="AU71">
        <v>4.24</v>
      </c>
      <c r="AV71">
        <v>0.36</v>
      </c>
      <c r="AW71">
        <v>0</v>
      </c>
      <c r="AX71">
        <v>20</v>
      </c>
      <c r="AY71">
        <v>0</v>
      </c>
      <c r="AZ71">
        <v>14.7</v>
      </c>
      <c r="BA71">
        <v>0</v>
      </c>
      <c r="BB71">
        <v>6.3</v>
      </c>
      <c r="BC71">
        <v>33.76</v>
      </c>
    </row>
    <row r="72" spans="7:55">
      <c r="G72" t="s">
        <v>114</v>
      </c>
      <c r="H72" s="115">
        <v>415.06999999999994</v>
      </c>
      <c r="I72" s="88">
        <v>101.35</v>
      </c>
      <c r="J72" s="88">
        <v>4.24</v>
      </c>
      <c r="K72" s="88">
        <v>140.83000000000001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0.7</v>
      </c>
      <c r="X72">
        <v>0.41</v>
      </c>
      <c r="Y72">
        <v>0.47</v>
      </c>
      <c r="Z72">
        <v>0.94</v>
      </c>
      <c r="AA72">
        <v>0.75</v>
      </c>
      <c r="AB72">
        <v>54.66</v>
      </c>
      <c r="AC72">
        <v>0</v>
      </c>
      <c r="AD72">
        <v>0</v>
      </c>
      <c r="AE72">
        <v>93.82</v>
      </c>
      <c r="AF72">
        <v>0</v>
      </c>
      <c r="AG72">
        <v>221.86</v>
      </c>
      <c r="AH72">
        <v>0</v>
      </c>
      <c r="AI72">
        <v>0</v>
      </c>
      <c r="AJ72">
        <v>47.27</v>
      </c>
      <c r="AK72">
        <v>0</v>
      </c>
      <c r="AL72">
        <v>48.23</v>
      </c>
      <c r="AM72">
        <v>0</v>
      </c>
      <c r="AN72">
        <v>27.78</v>
      </c>
      <c r="AO72">
        <v>0.57999999999999996</v>
      </c>
      <c r="AP72">
        <v>0.89</v>
      </c>
      <c r="AQ72">
        <v>0.7</v>
      </c>
      <c r="AR72">
        <v>0</v>
      </c>
      <c r="AS72">
        <v>122.5</v>
      </c>
      <c r="AT72">
        <v>3.86</v>
      </c>
      <c r="AU72">
        <v>4.24</v>
      </c>
      <c r="AV72">
        <v>0.36</v>
      </c>
      <c r="AW72">
        <v>0</v>
      </c>
      <c r="AX72">
        <v>20</v>
      </c>
      <c r="AY72">
        <v>0</v>
      </c>
      <c r="AZ72">
        <v>11.9</v>
      </c>
      <c r="BA72">
        <v>0</v>
      </c>
      <c r="BB72">
        <v>5.0999999999999996</v>
      </c>
      <c r="BC72">
        <v>14.47</v>
      </c>
    </row>
    <row r="73" spans="7:55">
      <c r="G73" t="s">
        <v>115</v>
      </c>
      <c r="H73" s="115">
        <v>400.68999999999994</v>
      </c>
      <c r="I73" s="88">
        <v>99.85</v>
      </c>
      <c r="J73" s="88">
        <v>4.24</v>
      </c>
      <c r="K73" s="88">
        <v>18.330000000000002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0.7</v>
      </c>
      <c r="X73">
        <v>0.41</v>
      </c>
      <c r="Y73">
        <v>0.47</v>
      </c>
      <c r="Z73">
        <v>0.94</v>
      </c>
      <c r="AA73">
        <v>0.75</v>
      </c>
      <c r="AB73">
        <v>43.78</v>
      </c>
      <c r="AC73">
        <v>0</v>
      </c>
      <c r="AD73">
        <v>0</v>
      </c>
      <c r="AE73">
        <v>93.82</v>
      </c>
      <c r="AF73">
        <v>0</v>
      </c>
      <c r="AG73">
        <v>221.86</v>
      </c>
      <c r="AH73">
        <v>0</v>
      </c>
      <c r="AI73">
        <v>0</v>
      </c>
      <c r="AJ73">
        <v>47.27</v>
      </c>
      <c r="AK73">
        <v>0</v>
      </c>
      <c r="AL73">
        <v>48.23</v>
      </c>
      <c r="AM73">
        <v>0</v>
      </c>
      <c r="AN73">
        <v>27.78</v>
      </c>
      <c r="AO73">
        <v>0.57999999999999996</v>
      </c>
      <c r="AP73">
        <v>0.89</v>
      </c>
      <c r="AQ73">
        <v>0.7</v>
      </c>
      <c r="AR73">
        <v>0</v>
      </c>
      <c r="AS73">
        <v>0</v>
      </c>
      <c r="AT73">
        <v>3.86</v>
      </c>
      <c r="AU73">
        <v>4.24</v>
      </c>
      <c r="AV73">
        <v>0.36</v>
      </c>
      <c r="AW73">
        <v>0</v>
      </c>
      <c r="AX73">
        <v>20</v>
      </c>
      <c r="AY73">
        <v>0</v>
      </c>
      <c r="AZ73">
        <v>8.4</v>
      </c>
      <c r="BA73">
        <v>0</v>
      </c>
      <c r="BB73">
        <v>3.6</v>
      </c>
      <c r="BC73">
        <v>14.47</v>
      </c>
    </row>
    <row r="74" spans="7:55">
      <c r="G74" t="s">
        <v>116</v>
      </c>
      <c r="H74" s="115">
        <v>387.35999999999996</v>
      </c>
      <c r="I74" s="88">
        <v>98.95</v>
      </c>
      <c r="J74" s="88">
        <v>4.24</v>
      </c>
      <c r="K74" s="88">
        <v>13.51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0.7</v>
      </c>
      <c r="X74">
        <v>0.41</v>
      </c>
      <c r="Y74">
        <v>0.47</v>
      </c>
      <c r="Z74">
        <v>0.94</v>
      </c>
      <c r="AA74">
        <v>0.75</v>
      </c>
      <c r="AB74">
        <v>32.549999999999997</v>
      </c>
      <c r="AC74">
        <v>0</v>
      </c>
      <c r="AD74">
        <v>0</v>
      </c>
      <c r="AE74">
        <v>93.82</v>
      </c>
      <c r="AF74">
        <v>0</v>
      </c>
      <c r="AG74">
        <v>221.86</v>
      </c>
      <c r="AH74">
        <v>0</v>
      </c>
      <c r="AI74">
        <v>0</v>
      </c>
      <c r="AJ74">
        <v>47.27</v>
      </c>
      <c r="AK74">
        <v>0</v>
      </c>
      <c r="AL74">
        <v>48.23</v>
      </c>
      <c r="AM74">
        <v>0</v>
      </c>
      <c r="AN74">
        <v>27.78</v>
      </c>
      <c r="AO74">
        <v>0.57999999999999996</v>
      </c>
      <c r="AP74">
        <v>0.89</v>
      </c>
      <c r="AQ74">
        <v>0.7</v>
      </c>
      <c r="AR74">
        <v>0</v>
      </c>
      <c r="AS74">
        <v>0</v>
      </c>
      <c r="AT74">
        <v>3.86</v>
      </c>
      <c r="AU74">
        <v>4.24</v>
      </c>
      <c r="AV74">
        <v>0.36</v>
      </c>
      <c r="AW74">
        <v>0</v>
      </c>
      <c r="AX74">
        <v>20</v>
      </c>
      <c r="AY74">
        <v>0</v>
      </c>
      <c r="AZ74">
        <v>6.3</v>
      </c>
      <c r="BA74">
        <v>0</v>
      </c>
      <c r="BB74">
        <v>2.7</v>
      </c>
      <c r="BC74">
        <v>9.65</v>
      </c>
    </row>
    <row r="75" spans="7:55">
      <c r="G75" t="s">
        <v>117</v>
      </c>
      <c r="H75" s="115">
        <v>401.28999999999996</v>
      </c>
      <c r="I75" s="88">
        <v>25.040000000000003</v>
      </c>
      <c r="J75" s="88">
        <v>4.34</v>
      </c>
      <c r="K75" s="88">
        <v>0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0.7</v>
      </c>
      <c r="X75">
        <v>0.41</v>
      </c>
      <c r="Y75">
        <v>0.47</v>
      </c>
      <c r="Z75">
        <v>0.94</v>
      </c>
      <c r="AA75">
        <v>0.75</v>
      </c>
      <c r="AB75">
        <v>23.04</v>
      </c>
      <c r="AC75">
        <v>24.84</v>
      </c>
      <c r="AD75">
        <v>0</v>
      </c>
      <c r="AE75">
        <v>93.82</v>
      </c>
      <c r="AF75">
        <v>0</v>
      </c>
      <c r="AG75">
        <v>221.86</v>
      </c>
      <c r="AH75">
        <v>0</v>
      </c>
      <c r="AI75">
        <v>0</v>
      </c>
      <c r="AJ75">
        <v>22.19</v>
      </c>
      <c r="AK75">
        <v>0</v>
      </c>
      <c r="AL75">
        <v>0</v>
      </c>
      <c r="AM75">
        <v>0</v>
      </c>
      <c r="AN75">
        <v>27.78</v>
      </c>
      <c r="AO75">
        <v>0.57999999999999996</v>
      </c>
      <c r="AP75">
        <v>0.89</v>
      </c>
      <c r="AQ75">
        <v>0.7</v>
      </c>
      <c r="AR75">
        <v>0</v>
      </c>
      <c r="AS75">
        <v>0</v>
      </c>
      <c r="AT75">
        <v>0</v>
      </c>
      <c r="AU75">
        <v>4.34</v>
      </c>
      <c r="AV75">
        <v>0.36</v>
      </c>
      <c r="AW75">
        <v>0</v>
      </c>
      <c r="AX75">
        <v>20</v>
      </c>
      <c r="AY75">
        <v>0</v>
      </c>
      <c r="AZ75">
        <v>4.9000000000000004</v>
      </c>
      <c r="BA75">
        <v>0</v>
      </c>
      <c r="BB75">
        <v>2.1</v>
      </c>
      <c r="BC75">
        <v>0</v>
      </c>
    </row>
    <row r="76" spans="7:55">
      <c r="G76" t="s">
        <v>118</v>
      </c>
      <c r="H76" s="115">
        <v>391.5</v>
      </c>
      <c r="I76" s="88">
        <v>24.44</v>
      </c>
      <c r="J76" s="88">
        <v>4.34</v>
      </c>
      <c r="K76" s="88">
        <v>0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0.7</v>
      </c>
      <c r="X76">
        <v>0.41</v>
      </c>
      <c r="Y76">
        <v>0.47</v>
      </c>
      <c r="Z76">
        <v>0.94</v>
      </c>
      <c r="AA76">
        <v>0.75</v>
      </c>
      <c r="AB76">
        <v>14.65</v>
      </c>
      <c r="AC76">
        <v>24.84</v>
      </c>
      <c r="AD76">
        <v>0</v>
      </c>
      <c r="AE76">
        <v>93.82</v>
      </c>
      <c r="AF76">
        <v>0</v>
      </c>
      <c r="AG76">
        <v>221.86</v>
      </c>
      <c r="AH76">
        <v>0</v>
      </c>
      <c r="AI76">
        <v>0</v>
      </c>
      <c r="AJ76">
        <v>22.19</v>
      </c>
      <c r="AK76">
        <v>0</v>
      </c>
      <c r="AL76">
        <v>0</v>
      </c>
      <c r="AM76">
        <v>0</v>
      </c>
      <c r="AN76">
        <v>27.78</v>
      </c>
      <c r="AO76">
        <v>0.57999999999999996</v>
      </c>
      <c r="AP76">
        <v>0.89</v>
      </c>
      <c r="AQ76">
        <v>0.7</v>
      </c>
      <c r="AR76">
        <v>0</v>
      </c>
      <c r="AS76">
        <v>0</v>
      </c>
      <c r="AT76">
        <v>0</v>
      </c>
      <c r="AU76">
        <v>4.34</v>
      </c>
      <c r="AV76">
        <v>0.36</v>
      </c>
      <c r="AW76">
        <v>0</v>
      </c>
      <c r="AX76">
        <v>20</v>
      </c>
      <c r="AY76">
        <v>0</v>
      </c>
      <c r="AZ76">
        <v>3.5</v>
      </c>
      <c r="BA76">
        <v>0</v>
      </c>
      <c r="BB76">
        <v>1.5</v>
      </c>
      <c r="BC76">
        <v>0</v>
      </c>
    </row>
    <row r="77" spans="7:55">
      <c r="G77" t="s">
        <v>119</v>
      </c>
      <c r="H77" s="115">
        <v>383.64</v>
      </c>
      <c r="I77" s="88">
        <v>23.84</v>
      </c>
      <c r="J77" s="88">
        <v>4.34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0.7</v>
      </c>
      <c r="X77">
        <v>0.41</v>
      </c>
      <c r="Y77">
        <v>0.47</v>
      </c>
      <c r="Z77">
        <v>0.94</v>
      </c>
      <c r="AA77">
        <v>0.75</v>
      </c>
      <c r="AB77">
        <v>8.19</v>
      </c>
      <c r="AC77">
        <v>24.84</v>
      </c>
      <c r="AD77">
        <v>0</v>
      </c>
      <c r="AE77">
        <v>93.82</v>
      </c>
      <c r="AF77">
        <v>0</v>
      </c>
      <c r="AG77">
        <v>221.86</v>
      </c>
      <c r="AH77">
        <v>0</v>
      </c>
      <c r="AI77">
        <v>0</v>
      </c>
      <c r="AJ77">
        <v>22.19</v>
      </c>
      <c r="AK77">
        <v>0</v>
      </c>
      <c r="AL77">
        <v>0</v>
      </c>
      <c r="AM77">
        <v>0</v>
      </c>
      <c r="AN77">
        <v>27.78</v>
      </c>
      <c r="AO77">
        <v>0.57999999999999996</v>
      </c>
      <c r="AP77">
        <v>0.89</v>
      </c>
      <c r="AQ77">
        <v>0.7</v>
      </c>
      <c r="AR77">
        <v>0</v>
      </c>
      <c r="AS77">
        <v>0</v>
      </c>
      <c r="AT77">
        <v>0</v>
      </c>
      <c r="AU77">
        <v>4.34</v>
      </c>
      <c r="AV77">
        <v>0.36</v>
      </c>
      <c r="AW77">
        <v>0</v>
      </c>
      <c r="AX77">
        <v>20</v>
      </c>
      <c r="AY77">
        <v>0</v>
      </c>
      <c r="AZ77">
        <v>2.1</v>
      </c>
      <c r="BA77">
        <v>0</v>
      </c>
      <c r="BB77">
        <v>0.9</v>
      </c>
      <c r="BC77">
        <v>0</v>
      </c>
    </row>
    <row r="78" spans="7:55">
      <c r="G78" t="s">
        <v>120</v>
      </c>
      <c r="H78" s="115">
        <v>377.31</v>
      </c>
      <c r="I78" s="88">
        <v>23.240000000000002</v>
      </c>
      <c r="J78" s="88">
        <v>4.34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0.7</v>
      </c>
      <c r="X78">
        <v>0.41</v>
      </c>
      <c r="Y78">
        <v>0.47</v>
      </c>
      <c r="Z78">
        <v>0.94</v>
      </c>
      <c r="AA78">
        <v>0.75</v>
      </c>
      <c r="AB78">
        <v>3.26</v>
      </c>
      <c r="AC78">
        <v>24.84</v>
      </c>
      <c r="AD78">
        <v>0</v>
      </c>
      <c r="AE78">
        <v>93.82</v>
      </c>
      <c r="AF78">
        <v>0</v>
      </c>
      <c r="AG78">
        <v>221.86</v>
      </c>
      <c r="AH78">
        <v>0</v>
      </c>
      <c r="AI78">
        <v>0</v>
      </c>
      <c r="AJ78">
        <v>22.19</v>
      </c>
      <c r="AK78">
        <v>0</v>
      </c>
      <c r="AL78">
        <v>0</v>
      </c>
      <c r="AM78">
        <v>0</v>
      </c>
      <c r="AN78">
        <v>27.78</v>
      </c>
      <c r="AO78">
        <v>0.57999999999999996</v>
      </c>
      <c r="AP78">
        <v>0.89</v>
      </c>
      <c r="AQ78">
        <v>0.7</v>
      </c>
      <c r="AR78">
        <v>0</v>
      </c>
      <c r="AS78">
        <v>0</v>
      </c>
      <c r="AT78">
        <v>0</v>
      </c>
      <c r="AU78">
        <v>4.34</v>
      </c>
      <c r="AV78">
        <v>0.36</v>
      </c>
      <c r="AW78">
        <v>0</v>
      </c>
      <c r="AX78">
        <v>20</v>
      </c>
      <c r="AY78">
        <v>0</v>
      </c>
      <c r="AZ78">
        <v>0.7</v>
      </c>
      <c r="BA78">
        <v>0</v>
      </c>
      <c r="BB78">
        <v>0.3</v>
      </c>
      <c r="BC78">
        <v>0</v>
      </c>
    </row>
    <row r="79" spans="7:55">
      <c r="G79" t="s">
        <v>121</v>
      </c>
      <c r="H79" s="115">
        <v>374.27</v>
      </c>
      <c r="I79" s="88">
        <v>167.78</v>
      </c>
      <c r="J79" s="88">
        <v>4.43</v>
      </c>
      <c r="K79" s="88">
        <v>0</v>
      </c>
      <c r="L79" s="88">
        <v>0</v>
      </c>
      <c r="M79" s="116">
        <v>0</v>
      </c>
      <c r="N79" s="115">
        <v>0</v>
      </c>
      <c r="O79" s="88">
        <v>90</v>
      </c>
      <c r="P79" s="88">
        <v>0</v>
      </c>
      <c r="Q79" s="88">
        <v>0</v>
      </c>
      <c r="R79" s="88">
        <v>0</v>
      </c>
      <c r="S79" s="116">
        <v>0</v>
      </c>
      <c r="W79">
        <v>0.7</v>
      </c>
      <c r="X79">
        <v>0.41</v>
      </c>
      <c r="Y79">
        <v>0.47</v>
      </c>
      <c r="Z79">
        <v>0.94</v>
      </c>
      <c r="AA79">
        <v>0.75</v>
      </c>
      <c r="AB79">
        <v>0.56999999999999995</v>
      </c>
      <c r="AC79">
        <v>24.84</v>
      </c>
      <c r="AD79">
        <v>0</v>
      </c>
      <c r="AE79">
        <v>93.82</v>
      </c>
      <c r="AF79">
        <v>0</v>
      </c>
      <c r="AG79">
        <v>221.86</v>
      </c>
      <c r="AH79">
        <v>0</v>
      </c>
      <c r="AI79">
        <v>144.69</v>
      </c>
      <c r="AJ79">
        <v>22.19</v>
      </c>
      <c r="AK79">
        <v>0</v>
      </c>
      <c r="AL79">
        <v>0</v>
      </c>
      <c r="AM79">
        <v>0</v>
      </c>
      <c r="AN79">
        <v>27.78</v>
      </c>
      <c r="AO79">
        <v>0.57999999999999996</v>
      </c>
      <c r="AP79">
        <v>0.89</v>
      </c>
      <c r="AQ79">
        <v>0.7</v>
      </c>
      <c r="AR79">
        <v>0</v>
      </c>
      <c r="AS79">
        <v>0</v>
      </c>
      <c r="AT79">
        <v>0</v>
      </c>
      <c r="AU79">
        <v>4.43</v>
      </c>
      <c r="AV79">
        <v>0.36</v>
      </c>
      <c r="AW79">
        <v>0</v>
      </c>
      <c r="AX79">
        <v>20</v>
      </c>
      <c r="AY79">
        <v>70</v>
      </c>
      <c r="AZ79">
        <v>0.35</v>
      </c>
      <c r="BA79">
        <v>0</v>
      </c>
      <c r="BB79">
        <v>0.15</v>
      </c>
      <c r="BC79">
        <v>0</v>
      </c>
    </row>
    <row r="80" spans="7:55">
      <c r="G80" t="s">
        <v>122</v>
      </c>
      <c r="H80" s="115">
        <v>373.35</v>
      </c>
      <c r="I80" s="88">
        <v>167.63</v>
      </c>
      <c r="J80" s="88">
        <v>4.43</v>
      </c>
      <c r="K80" s="88">
        <v>0</v>
      </c>
      <c r="L80" s="88">
        <v>0</v>
      </c>
      <c r="M80" s="116">
        <v>0</v>
      </c>
      <c r="N80" s="115">
        <v>0</v>
      </c>
      <c r="O80" s="88">
        <v>90</v>
      </c>
      <c r="P80" s="88">
        <v>0</v>
      </c>
      <c r="Q80" s="88">
        <v>0</v>
      </c>
      <c r="R80" s="88">
        <v>0</v>
      </c>
      <c r="S80" s="116">
        <v>0</v>
      </c>
      <c r="W80">
        <v>0.7</v>
      </c>
      <c r="X80">
        <v>0.41</v>
      </c>
      <c r="Y80">
        <v>0.47</v>
      </c>
      <c r="Z80">
        <v>0.94</v>
      </c>
      <c r="AA80">
        <v>0.75</v>
      </c>
      <c r="AB80">
        <v>0</v>
      </c>
      <c r="AC80">
        <v>24.84</v>
      </c>
      <c r="AD80">
        <v>0</v>
      </c>
      <c r="AE80">
        <v>93.82</v>
      </c>
      <c r="AF80">
        <v>0</v>
      </c>
      <c r="AG80">
        <v>221.86</v>
      </c>
      <c r="AH80">
        <v>0</v>
      </c>
      <c r="AI80">
        <v>144.69</v>
      </c>
      <c r="AJ80">
        <v>22.19</v>
      </c>
      <c r="AK80">
        <v>0</v>
      </c>
      <c r="AL80">
        <v>0</v>
      </c>
      <c r="AM80">
        <v>0</v>
      </c>
      <c r="AN80">
        <v>27.78</v>
      </c>
      <c r="AO80">
        <v>0.57999999999999996</v>
      </c>
      <c r="AP80">
        <v>0.89</v>
      </c>
      <c r="AQ80">
        <v>0.7</v>
      </c>
      <c r="AR80">
        <v>0</v>
      </c>
      <c r="AS80">
        <v>0</v>
      </c>
      <c r="AT80">
        <v>0</v>
      </c>
      <c r="AU80">
        <v>4.43</v>
      </c>
      <c r="AV80">
        <v>0.36</v>
      </c>
      <c r="AW80">
        <v>0</v>
      </c>
      <c r="AX80">
        <v>20</v>
      </c>
      <c r="AY80">
        <v>70</v>
      </c>
      <c r="AZ80">
        <v>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373.35</v>
      </c>
      <c r="I81" s="88">
        <v>167.63</v>
      </c>
      <c r="J81" s="88">
        <v>4.43</v>
      </c>
      <c r="K81" s="88">
        <v>0</v>
      </c>
      <c r="L81" s="88">
        <v>0</v>
      </c>
      <c r="M81" s="116">
        <v>0</v>
      </c>
      <c r="N81" s="115">
        <v>0</v>
      </c>
      <c r="O81" s="88">
        <v>90</v>
      </c>
      <c r="P81" s="88">
        <v>0</v>
      </c>
      <c r="Q81" s="88">
        <v>0</v>
      </c>
      <c r="R81" s="88">
        <v>0</v>
      </c>
      <c r="S81" s="116">
        <v>0</v>
      </c>
      <c r="W81">
        <v>0.7</v>
      </c>
      <c r="X81">
        <v>0.41</v>
      </c>
      <c r="Y81">
        <v>0.47</v>
      </c>
      <c r="Z81">
        <v>0.94</v>
      </c>
      <c r="AA81">
        <v>0.75</v>
      </c>
      <c r="AB81">
        <v>0</v>
      </c>
      <c r="AC81">
        <v>24.84</v>
      </c>
      <c r="AD81">
        <v>0</v>
      </c>
      <c r="AE81">
        <v>93.82</v>
      </c>
      <c r="AF81">
        <v>0</v>
      </c>
      <c r="AG81">
        <v>221.86</v>
      </c>
      <c r="AH81">
        <v>0</v>
      </c>
      <c r="AI81">
        <v>144.69</v>
      </c>
      <c r="AJ81">
        <v>22.19</v>
      </c>
      <c r="AK81">
        <v>0</v>
      </c>
      <c r="AL81">
        <v>0</v>
      </c>
      <c r="AM81">
        <v>0</v>
      </c>
      <c r="AN81">
        <v>27.78</v>
      </c>
      <c r="AO81">
        <v>0.57999999999999996</v>
      </c>
      <c r="AP81">
        <v>0.89</v>
      </c>
      <c r="AQ81">
        <v>0.7</v>
      </c>
      <c r="AR81">
        <v>0</v>
      </c>
      <c r="AS81">
        <v>0</v>
      </c>
      <c r="AT81">
        <v>0</v>
      </c>
      <c r="AU81">
        <v>4.43</v>
      </c>
      <c r="AV81">
        <v>0.36</v>
      </c>
      <c r="AW81">
        <v>0</v>
      </c>
      <c r="AX81">
        <v>20</v>
      </c>
      <c r="AY81">
        <v>70</v>
      </c>
      <c r="AZ81">
        <v>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373.35</v>
      </c>
      <c r="I82" s="88">
        <v>167.63</v>
      </c>
      <c r="J82" s="88">
        <v>4.43</v>
      </c>
      <c r="K82" s="88">
        <v>0</v>
      </c>
      <c r="L82" s="88">
        <v>0</v>
      </c>
      <c r="M82" s="116">
        <v>0</v>
      </c>
      <c r="N82" s="115">
        <v>0</v>
      </c>
      <c r="O82" s="88">
        <v>90</v>
      </c>
      <c r="P82" s="88">
        <v>0</v>
      </c>
      <c r="Q82" s="88">
        <v>0</v>
      </c>
      <c r="R82" s="88">
        <v>0</v>
      </c>
      <c r="S82" s="116">
        <v>0</v>
      </c>
      <c r="W82">
        <v>0.7</v>
      </c>
      <c r="X82">
        <v>0.41</v>
      </c>
      <c r="Y82">
        <v>0.47</v>
      </c>
      <c r="Z82">
        <v>0.94</v>
      </c>
      <c r="AA82">
        <v>0.75</v>
      </c>
      <c r="AB82">
        <v>0</v>
      </c>
      <c r="AC82">
        <v>24.84</v>
      </c>
      <c r="AD82">
        <v>0</v>
      </c>
      <c r="AE82">
        <v>93.82</v>
      </c>
      <c r="AF82">
        <v>0</v>
      </c>
      <c r="AG82">
        <v>221.86</v>
      </c>
      <c r="AH82">
        <v>0</v>
      </c>
      <c r="AI82">
        <v>144.69</v>
      </c>
      <c r="AJ82">
        <v>22.19</v>
      </c>
      <c r="AK82">
        <v>0</v>
      </c>
      <c r="AL82">
        <v>0</v>
      </c>
      <c r="AM82">
        <v>0</v>
      </c>
      <c r="AN82">
        <v>27.78</v>
      </c>
      <c r="AO82">
        <v>0.57999999999999996</v>
      </c>
      <c r="AP82">
        <v>0.89</v>
      </c>
      <c r="AQ82">
        <v>0.7</v>
      </c>
      <c r="AR82">
        <v>0</v>
      </c>
      <c r="AS82">
        <v>0</v>
      </c>
      <c r="AT82">
        <v>0</v>
      </c>
      <c r="AU82">
        <v>4.43</v>
      </c>
      <c r="AV82">
        <v>0.36</v>
      </c>
      <c r="AW82">
        <v>0</v>
      </c>
      <c r="AX82">
        <v>20</v>
      </c>
      <c r="AY82">
        <v>70</v>
      </c>
      <c r="AZ82">
        <v>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373.35</v>
      </c>
      <c r="I83" s="88">
        <v>167.63</v>
      </c>
      <c r="J83" s="88">
        <v>4.5199999999999996</v>
      </c>
      <c r="K83" s="88">
        <v>48.23</v>
      </c>
      <c r="L83" s="88">
        <v>0</v>
      </c>
      <c r="M83" s="116">
        <v>0</v>
      </c>
      <c r="N83" s="115">
        <v>0</v>
      </c>
      <c r="O83" s="88">
        <v>90</v>
      </c>
      <c r="P83" s="88">
        <v>0</v>
      </c>
      <c r="Q83" s="88">
        <v>0</v>
      </c>
      <c r="R83" s="88">
        <v>0</v>
      </c>
      <c r="S83" s="116">
        <v>0</v>
      </c>
      <c r="W83">
        <v>0.7</v>
      </c>
      <c r="X83">
        <v>0.41</v>
      </c>
      <c r="Y83">
        <v>0.47</v>
      </c>
      <c r="Z83">
        <v>0.94</v>
      </c>
      <c r="AA83">
        <v>0.75</v>
      </c>
      <c r="AB83">
        <v>0</v>
      </c>
      <c r="AC83">
        <v>24.84</v>
      </c>
      <c r="AD83">
        <v>0</v>
      </c>
      <c r="AE83">
        <v>93.82</v>
      </c>
      <c r="AF83">
        <v>0</v>
      </c>
      <c r="AG83">
        <v>221.86</v>
      </c>
      <c r="AH83">
        <v>0</v>
      </c>
      <c r="AI83">
        <v>144.69</v>
      </c>
      <c r="AJ83">
        <v>22.19</v>
      </c>
      <c r="AK83">
        <v>0</v>
      </c>
      <c r="AL83">
        <v>0</v>
      </c>
      <c r="AM83">
        <v>0</v>
      </c>
      <c r="AN83">
        <v>27.78</v>
      </c>
      <c r="AO83">
        <v>0.57999999999999996</v>
      </c>
      <c r="AP83">
        <v>0.89</v>
      </c>
      <c r="AQ83">
        <v>0.7</v>
      </c>
      <c r="AR83">
        <v>48.23</v>
      </c>
      <c r="AS83">
        <v>0</v>
      </c>
      <c r="AT83">
        <v>0</v>
      </c>
      <c r="AU83">
        <v>4.5199999999999996</v>
      </c>
      <c r="AV83">
        <v>0.36</v>
      </c>
      <c r="AW83">
        <v>0</v>
      </c>
      <c r="AX83">
        <v>20</v>
      </c>
      <c r="AY83">
        <v>70</v>
      </c>
      <c r="AZ83">
        <v>0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373.35</v>
      </c>
      <c r="I84" s="88">
        <v>167.63</v>
      </c>
      <c r="J84" s="88">
        <v>4.5199999999999996</v>
      </c>
      <c r="K84" s="88">
        <v>48.23</v>
      </c>
      <c r="L84" s="88">
        <v>0</v>
      </c>
      <c r="M84" s="116">
        <v>0</v>
      </c>
      <c r="N84" s="115">
        <v>0</v>
      </c>
      <c r="O84" s="88">
        <v>90</v>
      </c>
      <c r="P84" s="88">
        <v>0</v>
      </c>
      <c r="Q84" s="88">
        <v>0</v>
      </c>
      <c r="R84" s="88">
        <v>0</v>
      </c>
      <c r="S84" s="116">
        <v>0</v>
      </c>
      <c r="W84">
        <v>0.7</v>
      </c>
      <c r="X84">
        <v>0.41</v>
      </c>
      <c r="Y84">
        <v>0.47</v>
      </c>
      <c r="Z84">
        <v>0.94</v>
      </c>
      <c r="AA84">
        <v>0.75</v>
      </c>
      <c r="AB84">
        <v>0</v>
      </c>
      <c r="AC84">
        <v>24.84</v>
      </c>
      <c r="AD84">
        <v>0</v>
      </c>
      <c r="AE84">
        <v>93.82</v>
      </c>
      <c r="AF84">
        <v>0</v>
      </c>
      <c r="AG84">
        <v>221.86</v>
      </c>
      <c r="AH84">
        <v>0</v>
      </c>
      <c r="AI84">
        <v>144.69</v>
      </c>
      <c r="AJ84">
        <v>22.19</v>
      </c>
      <c r="AK84">
        <v>0</v>
      </c>
      <c r="AL84">
        <v>0</v>
      </c>
      <c r="AM84">
        <v>0</v>
      </c>
      <c r="AN84">
        <v>27.78</v>
      </c>
      <c r="AO84">
        <v>0.57999999999999996</v>
      </c>
      <c r="AP84">
        <v>0.89</v>
      </c>
      <c r="AQ84">
        <v>0.7</v>
      </c>
      <c r="AR84">
        <v>48.23</v>
      </c>
      <c r="AS84">
        <v>0</v>
      </c>
      <c r="AT84">
        <v>0</v>
      </c>
      <c r="AU84">
        <v>4.5199999999999996</v>
      </c>
      <c r="AV84">
        <v>0.36</v>
      </c>
      <c r="AW84">
        <v>0</v>
      </c>
      <c r="AX84">
        <v>20</v>
      </c>
      <c r="AY84">
        <v>70</v>
      </c>
      <c r="AZ84">
        <v>0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373.35</v>
      </c>
      <c r="I85" s="88">
        <v>167.63</v>
      </c>
      <c r="J85" s="88">
        <v>4.5199999999999996</v>
      </c>
      <c r="K85" s="88">
        <v>48.23</v>
      </c>
      <c r="L85" s="88">
        <v>0</v>
      </c>
      <c r="M85" s="116">
        <v>0</v>
      </c>
      <c r="N85" s="115">
        <v>0</v>
      </c>
      <c r="O85" s="88">
        <v>90</v>
      </c>
      <c r="P85" s="88">
        <v>0</v>
      </c>
      <c r="Q85" s="88">
        <v>0</v>
      </c>
      <c r="R85" s="88">
        <v>0</v>
      </c>
      <c r="S85" s="116">
        <v>0</v>
      </c>
      <c r="W85">
        <v>0.7</v>
      </c>
      <c r="X85">
        <v>0.41</v>
      </c>
      <c r="Y85">
        <v>0.47</v>
      </c>
      <c r="Z85">
        <v>0.94</v>
      </c>
      <c r="AA85">
        <v>0.75</v>
      </c>
      <c r="AB85">
        <v>0</v>
      </c>
      <c r="AC85">
        <v>24.84</v>
      </c>
      <c r="AD85">
        <v>0</v>
      </c>
      <c r="AE85">
        <v>93.82</v>
      </c>
      <c r="AF85">
        <v>0</v>
      </c>
      <c r="AG85">
        <v>221.86</v>
      </c>
      <c r="AH85">
        <v>0</v>
      </c>
      <c r="AI85">
        <v>144.69</v>
      </c>
      <c r="AJ85">
        <v>22.19</v>
      </c>
      <c r="AK85">
        <v>0</v>
      </c>
      <c r="AL85">
        <v>0</v>
      </c>
      <c r="AM85">
        <v>0</v>
      </c>
      <c r="AN85">
        <v>27.78</v>
      </c>
      <c r="AO85">
        <v>0.57999999999999996</v>
      </c>
      <c r="AP85">
        <v>0.89</v>
      </c>
      <c r="AQ85">
        <v>0.7</v>
      </c>
      <c r="AR85">
        <v>48.23</v>
      </c>
      <c r="AS85">
        <v>0</v>
      </c>
      <c r="AT85">
        <v>0</v>
      </c>
      <c r="AU85">
        <v>4.5199999999999996</v>
      </c>
      <c r="AV85">
        <v>0.36</v>
      </c>
      <c r="AW85">
        <v>0</v>
      </c>
      <c r="AX85">
        <v>20</v>
      </c>
      <c r="AY85">
        <v>70</v>
      </c>
      <c r="AZ85">
        <v>0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373.35</v>
      </c>
      <c r="I86" s="88">
        <v>167.63</v>
      </c>
      <c r="J86" s="88">
        <v>4.5199999999999996</v>
      </c>
      <c r="K86" s="88">
        <v>48.23</v>
      </c>
      <c r="L86" s="88">
        <v>0</v>
      </c>
      <c r="M86" s="116">
        <v>0</v>
      </c>
      <c r="N86" s="115">
        <v>0</v>
      </c>
      <c r="O86" s="88">
        <v>90</v>
      </c>
      <c r="P86" s="88">
        <v>0</v>
      </c>
      <c r="Q86" s="88">
        <v>0</v>
      </c>
      <c r="R86" s="88">
        <v>0</v>
      </c>
      <c r="S86" s="116">
        <v>0</v>
      </c>
      <c r="W86">
        <v>0.7</v>
      </c>
      <c r="X86">
        <v>0.41</v>
      </c>
      <c r="Y86">
        <v>0.47</v>
      </c>
      <c r="Z86">
        <v>0.94</v>
      </c>
      <c r="AA86">
        <v>0.75</v>
      </c>
      <c r="AB86">
        <v>0</v>
      </c>
      <c r="AC86">
        <v>24.84</v>
      </c>
      <c r="AD86">
        <v>0</v>
      </c>
      <c r="AE86">
        <v>93.82</v>
      </c>
      <c r="AF86">
        <v>0</v>
      </c>
      <c r="AG86">
        <v>221.86</v>
      </c>
      <c r="AH86">
        <v>0</v>
      </c>
      <c r="AI86">
        <v>144.69</v>
      </c>
      <c r="AJ86">
        <v>22.19</v>
      </c>
      <c r="AK86">
        <v>0</v>
      </c>
      <c r="AL86">
        <v>0</v>
      </c>
      <c r="AM86">
        <v>0</v>
      </c>
      <c r="AN86">
        <v>27.78</v>
      </c>
      <c r="AO86">
        <v>0.57999999999999996</v>
      </c>
      <c r="AP86">
        <v>0.89</v>
      </c>
      <c r="AQ86">
        <v>0.7</v>
      </c>
      <c r="AR86">
        <v>48.23</v>
      </c>
      <c r="AS86">
        <v>0</v>
      </c>
      <c r="AT86">
        <v>0</v>
      </c>
      <c r="AU86">
        <v>4.5199999999999996</v>
      </c>
      <c r="AV86">
        <v>0.36</v>
      </c>
      <c r="AW86">
        <v>0</v>
      </c>
      <c r="AX86">
        <v>20</v>
      </c>
      <c r="AY86">
        <v>70</v>
      </c>
      <c r="AZ86">
        <v>0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589.18000000000006</v>
      </c>
      <c r="I87" s="88">
        <v>22.94</v>
      </c>
      <c r="J87" s="88">
        <v>4.5199999999999996</v>
      </c>
      <c r="K87" s="88">
        <v>38.58</v>
      </c>
      <c r="L87" s="88">
        <v>0</v>
      </c>
      <c r="M87" s="116">
        <v>0</v>
      </c>
      <c r="N87" s="115">
        <v>0</v>
      </c>
      <c r="O87" s="88">
        <v>45</v>
      </c>
      <c r="P87" s="88">
        <v>0</v>
      </c>
      <c r="Q87" s="88">
        <v>0</v>
      </c>
      <c r="R87" s="88">
        <v>0</v>
      </c>
      <c r="S87" s="116">
        <v>0</v>
      </c>
      <c r="W87">
        <v>0.7</v>
      </c>
      <c r="X87">
        <v>0.41</v>
      </c>
      <c r="Y87">
        <v>0.47</v>
      </c>
      <c r="Z87">
        <v>0.94</v>
      </c>
      <c r="AA87">
        <v>0.75</v>
      </c>
      <c r="AB87">
        <v>0</v>
      </c>
      <c r="AC87">
        <v>24.84</v>
      </c>
      <c r="AD87">
        <v>24.84</v>
      </c>
      <c r="AE87">
        <v>93.82</v>
      </c>
      <c r="AF87">
        <v>192.92</v>
      </c>
      <c r="AG87">
        <v>221.86</v>
      </c>
      <c r="AH87">
        <v>0</v>
      </c>
      <c r="AI87">
        <v>0</v>
      </c>
      <c r="AJ87">
        <v>22.19</v>
      </c>
      <c r="AK87">
        <v>0</v>
      </c>
      <c r="AL87">
        <v>0</v>
      </c>
      <c r="AM87">
        <v>0</v>
      </c>
      <c r="AN87">
        <v>25.85</v>
      </c>
      <c r="AO87">
        <v>0.57999999999999996</v>
      </c>
      <c r="AP87">
        <v>0.89</v>
      </c>
      <c r="AQ87">
        <v>0.7</v>
      </c>
      <c r="AR87">
        <v>38.58</v>
      </c>
      <c r="AS87">
        <v>0</v>
      </c>
      <c r="AT87">
        <v>0</v>
      </c>
      <c r="AU87">
        <v>4.5199999999999996</v>
      </c>
      <c r="AV87">
        <v>0.36</v>
      </c>
      <c r="AW87">
        <v>0</v>
      </c>
      <c r="AX87">
        <v>20</v>
      </c>
      <c r="AY87">
        <v>25</v>
      </c>
      <c r="AZ87">
        <v>0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589.18000000000006</v>
      </c>
      <c r="I88" s="88">
        <v>22.94</v>
      </c>
      <c r="J88" s="88">
        <v>4.5199999999999996</v>
      </c>
      <c r="K88" s="88">
        <v>38.58</v>
      </c>
      <c r="L88" s="88">
        <v>0</v>
      </c>
      <c r="M88" s="116">
        <v>0</v>
      </c>
      <c r="N88" s="115">
        <v>0</v>
      </c>
      <c r="O88" s="88">
        <v>45</v>
      </c>
      <c r="P88" s="88">
        <v>0</v>
      </c>
      <c r="Q88" s="88">
        <v>0</v>
      </c>
      <c r="R88" s="88">
        <v>0</v>
      </c>
      <c r="S88" s="116">
        <v>0</v>
      </c>
      <c r="W88">
        <v>0.7</v>
      </c>
      <c r="X88">
        <v>0.41</v>
      </c>
      <c r="Y88">
        <v>0.47</v>
      </c>
      <c r="Z88">
        <v>0.94</v>
      </c>
      <c r="AA88">
        <v>0.75</v>
      </c>
      <c r="AB88">
        <v>0</v>
      </c>
      <c r="AC88">
        <v>24.84</v>
      </c>
      <c r="AD88">
        <v>24.84</v>
      </c>
      <c r="AE88">
        <v>93.82</v>
      </c>
      <c r="AF88">
        <v>192.92</v>
      </c>
      <c r="AG88">
        <v>221.86</v>
      </c>
      <c r="AH88">
        <v>0</v>
      </c>
      <c r="AI88">
        <v>0</v>
      </c>
      <c r="AJ88">
        <v>22.19</v>
      </c>
      <c r="AK88">
        <v>0</v>
      </c>
      <c r="AL88">
        <v>0</v>
      </c>
      <c r="AM88">
        <v>0</v>
      </c>
      <c r="AN88">
        <v>25.85</v>
      </c>
      <c r="AO88">
        <v>0.57999999999999996</v>
      </c>
      <c r="AP88">
        <v>0.89</v>
      </c>
      <c r="AQ88">
        <v>0.7</v>
      </c>
      <c r="AR88">
        <v>38.58</v>
      </c>
      <c r="AS88">
        <v>0</v>
      </c>
      <c r="AT88">
        <v>0</v>
      </c>
      <c r="AU88">
        <v>4.5199999999999996</v>
      </c>
      <c r="AV88">
        <v>0.36</v>
      </c>
      <c r="AW88">
        <v>0</v>
      </c>
      <c r="AX88">
        <v>20</v>
      </c>
      <c r="AY88">
        <v>25</v>
      </c>
      <c r="AZ88">
        <v>0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589.18000000000006</v>
      </c>
      <c r="I89" s="88">
        <v>22.94</v>
      </c>
      <c r="J89" s="88">
        <v>4.5199999999999996</v>
      </c>
      <c r="K89" s="88">
        <v>38.58</v>
      </c>
      <c r="L89" s="88">
        <v>0</v>
      </c>
      <c r="M89" s="116">
        <v>0</v>
      </c>
      <c r="N89" s="115">
        <v>0</v>
      </c>
      <c r="O89" s="88">
        <v>45</v>
      </c>
      <c r="P89" s="88">
        <v>0</v>
      </c>
      <c r="Q89" s="88">
        <v>0</v>
      </c>
      <c r="R89" s="88">
        <v>0</v>
      </c>
      <c r="S89" s="116">
        <v>0</v>
      </c>
      <c r="W89">
        <v>0.7</v>
      </c>
      <c r="X89">
        <v>0.41</v>
      </c>
      <c r="Y89">
        <v>0.47</v>
      </c>
      <c r="Z89">
        <v>0.94</v>
      </c>
      <c r="AA89">
        <v>0.75</v>
      </c>
      <c r="AB89">
        <v>0</v>
      </c>
      <c r="AC89">
        <v>24.84</v>
      </c>
      <c r="AD89">
        <v>24.84</v>
      </c>
      <c r="AE89">
        <v>93.82</v>
      </c>
      <c r="AF89">
        <v>192.92</v>
      </c>
      <c r="AG89">
        <v>221.86</v>
      </c>
      <c r="AH89">
        <v>0</v>
      </c>
      <c r="AI89">
        <v>0</v>
      </c>
      <c r="AJ89">
        <v>22.19</v>
      </c>
      <c r="AK89">
        <v>0</v>
      </c>
      <c r="AL89">
        <v>0</v>
      </c>
      <c r="AM89">
        <v>0</v>
      </c>
      <c r="AN89">
        <v>25.85</v>
      </c>
      <c r="AO89">
        <v>0.57999999999999996</v>
      </c>
      <c r="AP89">
        <v>0.89</v>
      </c>
      <c r="AQ89">
        <v>0.7</v>
      </c>
      <c r="AR89">
        <v>38.58</v>
      </c>
      <c r="AS89">
        <v>0</v>
      </c>
      <c r="AT89">
        <v>0</v>
      </c>
      <c r="AU89">
        <v>4.5199999999999996</v>
      </c>
      <c r="AV89">
        <v>0.36</v>
      </c>
      <c r="AW89">
        <v>0</v>
      </c>
      <c r="AX89">
        <v>20</v>
      </c>
      <c r="AY89">
        <v>25</v>
      </c>
      <c r="AZ89">
        <v>0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589.18000000000006</v>
      </c>
      <c r="I90" s="88">
        <v>22.94</v>
      </c>
      <c r="J90" s="88">
        <v>4.5199999999999996</v>
      </c>
      <c r="K90" s="88">
        <v>38.58</v>
      </c>
      <c r="L90" s="88">
        <v>0</v>
      </c>
      <c r="M90" s="116">
        <v>0</v>
      </c>
      <c r="N90" s="115">
        <v>0</v>
      </c>
      <c r="O90" s="88">
        <v>45</v>
      </c>
      <c r="P90" s="88">
        <v>0</v>
      </c>
      <c r="Q90" s="88">
        <v>0</v>
      </c>
      <c r="R90" s="88">
        <v>0</v>
      </c>
      <c r="S90" s="116">
        <v>0</v>
      </c>
      <c r="W90">
        <v>0.7</v>
      </c>
      <c r="X90">
        <v>0.41</v>
      </c>
      <c r="Y90">
        <v>0.47</v>
      </c>
      <c r="Z90">
        <v>0.94</v>
      </c>
      <c r="AA90">
        <v>0.75</v>
      </c>
      <c r="AB90">
        <v>0</v>
      </c>
      <c r="AC90">
        <v>24.84</v>
      </c>
      <c r="AD90">
        <v>24.84</v>
      </c>
      <c r="AE90">
        <v>93.82</v>
      </c>
      <c r="AF90">
        <v>192.92</v>
      </c>
      <c r="AG90">
        <v>221.86</v>
      </c>
      <c r="AH90">
        <v>0</v>
      </c>
      <c r="AI90">
        <v>0</v>
      </c>
      <c r="AJ90">
        <v>22.19</v>
      </c>
      <c r="AK90">
        <v>0</v>
      </c>
      <c r="AL90">
        <v>0</v>
      </c>
      <c r="AM90">
        <v>0</v>
      </c>
      <c r="AN90">
        <v>25.85</v>
      </c>
      <c r="AO90">
        <v>0.57999999999999996</v>
      </c>
      <c r="AP90">
        <v>0.89</v>
      </c>
      <c r="AQ90">
        <v>0.7</v>
      </c>
      <c r="AR90">
        <v>38.58</v>
      </c>
      <c r="AS90">
        <v>0</v>
      </c>
      <c r="AT90">
        <v>0</v>
      </c>
      <c r="AU90">
        <v>4.5199999999999996</v>
      </c>
      <c r="AV90">
        <v>0.36</v>
      </c>
      <c r="AW90">
        <v>0</v>
      </c>
      <c r="AX90">
        <v>20</v>
      </c>
      <c r="AY90">
        <v>25</v>
      </c>
      <c r="AZ90">
        <v>0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782.1</v>
      </c>
      <c r="I91" s="88">
        <v>196.57</v>
      </c>
      <c r="J91" s="88">
        <v>4.6100000000000003</v>
      </c>
      <c r="K91" s="88">
        <v>38.58</v>
      </c>
      <c r="L91" s="88">
        <v>0</v>
      </c>
      <c r="M91" s="116">
        <v>0</v>
      </c>
      <c r="N91" s="115">
        <v>0</v>
      </c>
      <c r="O91" s="88">
        <v>90</v>
      </c>
      <c r="P91" s="88">
        <v>0</v>
      </c>
      <c r="Q91" s="88">
        <v>0</v>
      </c>
      <c r="R91" s="88">
        <v>0</v>
      </c>
      <c r="S91" s="116">
        <v>0</v>
      </c>
      <c r="W91">
        <v>0.7</v>
      </c>
      <c r="X91">
        <v>0.41</v>
      </c>
      <c r="Y91">
        <v>0.47</v>
      </c>
      <c r="Z91">
        <v>0.94</v>
      </c>
      <c r="AA91">
        <v>0.75</v>
      </c>
      <c r="AB91">
        <v>0</v>
      </c>
      <c r="AC91">
        <v>24.84</v>
      </c>
      <c r="AD91">
        <v>24.84</v>
      </c>
      <c r="AE91">
        <v>93.82</v>
      </c>
      <c r="AF91">
        <v>385.84</v>
      </c>
      <c r="AG91">
        <v>221.86</v>
      </c>
      <c r="AH91">
        <v>0</v>
      </c>
      <c r="AI91">
        <v>173.63</v>
      </c>
      <c r="AJ91">
        <v>22.19</v>
      </c>
      <c r="AK91">
        <v>0</v>
      </c>
      <c r="AL91">
        <v>0</v>
      </c>
      <c r="AM91">
        <v>0</v>
      </c>
      <c r="AN91">
        <v>25.85</v>
      </c>
      <c r="AO91">
        <v>0.57999999999999996</v>
      </c>
      <c r="AP91">
        <v>0.89</v>
      </c>
      <c r="AQ91">
        <v>0.7</v>
      </c>
      <c r="AR91">
        <v>38.58</v>
      </c>
      <c r="AS91">
        <v>0</v>
      </c>
      <c r="AT91">
        <v>0</v>
      </c>
      <c r="AU91">
        <v>4.6100000000000003</v>
      </c>
      <c r="AV91">
        <v>0.36</v>
      </c>
      <c r="AW91">
        <v>0</v>
      </c>
      <c r="AX91">
        <v>20</v>
      </c>
      <c r="AY91">
        <v>70</v>
      </c>
      <c r="AZ91">
        <v>0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782.1</v>
      </c>
      <c r="I92" s="88">
        <v>196.57</v>
      </c>
      <c r="J92" s="88">
        <v>4.6100000000000003</v>
      </c>
      <c r="K92" s="88">
        <v>38.58</v>
      </c>
      <c r="L92" s="88">
        <v>0</v>
      </c>
      <c r="M92" s="116">
        <v>0</v>
      </c>
      <c r="N92" s="115">
        <v>0</v>
      </c>
      <c r="O92" s="88">
        <v>90</v>
      </c>
      <c r="P92" s="88">
        <v>0</v>
      </c>
      <c r="Q92" s="88">
        <v>0</v>
      </c>
      <c r="R92" s="88">
        <v>0</v>
      </c>
      <c r="S92" s="116">
        <v>0</v>
      </c>
      <c r="W92">
        <v>0.7</v>
      </c>
      <c r="X92">
        <v>0.41</v>
      </c>
      <c r="Y92">
        <v>0.47</v>
      </c>
      <c r="Z92">
        <v>0.94</v>
      </c>
      <c r="AA92">
        <v>0.75</v>
      </c>
      <c r="AB92">
        <v>0</v>
      </c>
      <c r="AC92">
        <v>24.84</v>
      </c>
      <c r="AD92">
        <v>24.84</v>
      </c>
      <c r="AE92">
        <v>93.82</v>
      </c>
      <c r="AF92">
        <v>385.84</v>
      </c>
      <c r="AG92">
        <v>221.86</v>
      </c>
      <c r="AH92">
        <v>0</v>
      </c>
      <c r="AI92">
        <v>173.63</v>
      </c>
      <c r="AJ92">
        <v>22.19</v>
      </c>
      <c r="AK92">
        <v>0</v>
      </c>
      <c r="AL92">
        <v>0</v>
      </c>
      <c r="AM92">
        <v>0</v>
      </c>
      <c r="AN92">
        <v>25.85</v>
      </c>
      <c r="AO92">
        <v>0.57999999999999996</v>
      </c>
      <c r="AP92">
        <v>0.89</v>
      </c>
      <c r="AQ92">
        <v>0.7</v>
      </c>
      <c r="AR92">
        <v>38.58</v>
      </c>
      <c r="AS92">
        <v>0</v>
      </c>
      <c r="AT92">
        <v>0</v>
      </c>
      <c r="AU92">
        <v>4.6100000000000003</v>
      </c>
      <c r="AV92">
        <v>0.36</v>
      </c>
      <c r="AW92">
        <v>0</v>
      </c>
      <c r="AX92">
        <v>20</v>
      </c>
      <c r="AY92">
        <v>70</v>
      </c>
      <c r="AZ92">
        <v>0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782.1</v>
      </c>
      <c r="I93" s="88">
        <v>196.57</v>
      </c>
      <c r="J93" s="88">
        <v>4.6100000000000003</v>
      </c>
      <c r="K93" s="88">
        <v>38.58</v>
      </c>
      <c r="L93" s="88">
        <v>0</v>
      </c>
      <c r="M93" s="116">
        <v>0</v>
      </c>
      <c r="N93" s="115">
        <v>0</v>
      </c>
      <c r="O93" s="88">
        <v>90</v>
      </c>
      <c r="P93" s="88">
        <v>0</v>
      </c>
      <c r="Q93" s="88">
        <v>0</v>
      </c>
      <c r="R93" s="88">
        <v>0</v>
      </c>
      <c r="S93" s="116">
        <v>0</v>
      </c>
      <c r="W93">
        <v>0.7</v>
      </c>
      <c r="X93">
        <v>0.41</v>
      </c>
      <c r="Y93">
        <v>0.47</v>
      </c>
      <c r="Z93">
        <v>0.94</v>
      </c>
      <c r="AA93">
        <v>0.75</v>
      </c>
      <c r="AB93">
        <v>0</v>
      </c>
      <c r="AC93">
        <v>24.84</v>
      </c>
      <c r="AD93">
        <v>24.84</v>
      </c>
      <c r="AE93">
        <v>93.82</v>
      </c>
      <c r="AF93">
        <v>385.84</v>
      </c>
      <c r="AG93">
        <v>221.86</v>
      </c>
      <c r="AH93">
        <v>0</v>
      </c>
      <c r="AI93">
        <v>173.63</v>
      </c>
      <c r="AJ93">
        <v>22.19</v>
      </c>
      <c r="AK93">
        <v>0</v>
      </c>
      <c r="AL93">
        <v>0</v>
      </c>
      <c r="AM93">
        <v>0</v>
      </c>
      <c r="AN93">
        <v>25.85</v>
      </c>
      <c r="AO93">
        <v>0.57999999999999996</v>
      </c>
      <c r="AP93">
        <v>0.89</v>
      </c>
      <c r="AQ93">
        <v>0.7</v>
      </c>
      <c r="AR93">
        <v>38.58</v>
      </c>
      <c r="AS93">
        <v>0</v>
      </c>
      <c r="AT93">
        <v>0</v>
      </c>
      <c r="AU93">
        <v>4.6100000000000003</v>
      </c>
      <c r="AV93">
        <v>0.36</v>
      </c>
      <c r="AW93">
        <v>0</v>
      </c>
      <c r="AX93">
        <v>20</v>
      </c>
      <c r="AY93">
        <v>70</v>
      </c>
      <c r="AZ93">
        <v>0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782.1</v>
      </c>
      <c r="I94" s="88">
        <v>196.57</v>
      </c>
      <c r="J94" s="88">
        <v>4.6100000000000003</v>
      </c>
      <c r="K94" s="88">
        <v>38.58</v>
      </c>
      <c r="L94" s="88">
        <v>0</v>
      </c>
      <c r="M94" s="116">
        <v>0</v>
      </c>
      <c r="N94" s="115">
        <v>0</v>
      </c>
      <c r="O94" s="88">
        <v>90</v>
      </c>
      <c r="P94" s="88">
        <v>0</v>
      </c>
      <c r="Q94" s="88">
        <v>0</v>
      </c>
      <c r="R94" s="88">
        <v>0</v>
      </c>
      <c r="S94" s="116">
        <v>0</v>
      </c>
      <c r="W94">
        <v>0.7</v>
      </c>
      <c r="X94">
        <v>0.41</v>
      </c>
      <c r="Y94">
        <v>0.47</v>
      </c>
      <c r="Z94">
        <v>0.94</v>
      </c>
      <c r="AA94">
        <v>0.75</v>
      </c>
      <c r="AB94">
        <v>0</v>
      </c>
      <c r="AC94">
        <v>24.84</v>
      </c>
      <c r="AD94">
        <v>24.84</v>
      </c>
      <c r="AE94">
        <v>93.82</v>
      </c>
      <c r="AF94">
        <v>385.84</v>
      </c>
      <c r="AG94">
        <v>221.86</v>
      </c>
      <c r="AH94">
        <v>0</v>
      </c>
      <c r="AI94">
        <v>173.63</v>
      </c>
      <c r="AJ94">
        <v>22.19</v>
      </c>
      <c r="AK94">
        <v>0</v>
      </c>
      <c r="AL94">
        <v>0</v>
      </c>
      <c r="AM94">
        <v>0</v>
      </c>
      <c r="AN94">
        <v>25.85</v>
      </c>
      <c r="AO94">
        <v>0.57999999999999996</v>
      </c>
      <c r="AP94">
        <v>0.89</v>
      </c>
      <c r="AQ94">
        <v>0.7</v>
      </c>
      <c r="AR94">
        <v>38.58</v>
      </c>
      <c r="AS94">
        <v>0</v>
      </c>
      <c r="AT94">
        <v>0</v>
      </c>
      <c r="AU94">
        <v>4.6100000000000003</v>
      </c>
      <c r="AV94">
        <v>0.36</v>
      </c>
      <c r="AW94">
        <v>0</v>
      </c>
      <c r="AX94">
        <v>20</v>
      </c>
      <c r="AY94">
        <v>70</v>
      </c>
      <c r="AZ94">
        <v>0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878.56000000000006</v>
      </c>
      <c r="I95" s="88">
        <v>264.08999999999997</v>
      </c>
      <c r="J95" s="88">
        <v>4.6100000000000003</v>
      </c>
      <c r="K95" s="88">
        <v>38.58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0.7</v>
      </c>
      <c r="X95">
        <v>0.41</v>
      </c>
      <c r="Y95">
        <v>0.47</v>
      </c>
      <c r="Z95">
        <v>0.94</v>
      </c>
      <c r="AA95">
        <v>0.75</v>
      </c>
      <c r="AB95">
        <v>0</v>
      </c>
      <c r="AC95">
        <v>24.84</v>
      </c>
      <c r="AD95">
        <v>24.84</v>
      </c>
      <c r="AE95">
        <v>93.82</v>
      </c>
      <c r="AF95">
        <v>482.3</v>
      </c>
      <c r="AG95">
        <v>221.86</v>
      </c>
      <c r="AH95">
        <v>0</v>
      </c>
      <c r="AI95">
        <v>144.69</v>
      </c>
      <c r="AJ95">
        <v>22.19</v>
      </c>
      <c r="AK95">
        <v>0</v>
      </c>
      <c r="AL95">
        <v>96.46</v>
      </c>
      <c r="AM95">
        <v>0</v>
      </c>
      <c r="AN95">
        <v>25.85</v>
      </c>
      <c r="AO95">
        <v>0.57999999999999996</v>
      </c>
      <c r="AP95">
        <v>0.89</v>
      </c>
      <c r="AQ95">
        <v>0.7</v>
      </c>
      <c r="AR95">
        <v>38.58</v>
      </c>
      <c r="AS95">
        <v>0</v>
      </c>
      <c r="AT95">
        <v>0</v>
      </c>
      <c r="AU95">
        <v>4.6100000000000003</v>
      </c>
      <c r="AV95">
        <v>0.36</v>
      </c>
      <c r="AW95">
        <v>0</v>
      </c>
      <c r="AX95">
        <v>20</v>
      </c>
      <c r="AY95">
        <v>0</v>
      </c>
      <c r="AZ95">
        <v>0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878.56000000000006</v>
      </c>
      <c r="I96" s="88">
        <v>200.42</v>
      </c>
      <c r="J96" s="88">
        <v>4.6100000000000003</v>
      </c>
      <c r="K96" s="88">
        <v>38.58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0.7</v>
      </c>
      <c r="X96">
        <v>0.41</v>
      </c>
      <c r="Y96">
        <v>0.47</v>
      </c>
      <c r="Z96">
        <v>0.94</v>
      </c>
      <c r="AA96">
        <v>0.75</v>
      </c>
      <c r="AB96">
        <v>0</v>
      </c>
      <c r="AC96">
        <v>24.84</v>
      </c>
      <c r="AD96">
        <v>24.84</v>
      </c>
      <c r="AE96">
        <v>93.82</v>
      </c>
      <c r="AF96">
        <v>482.3</v>
      </c>
      <c r="AG96">
        <v>221.86</v>
      </c>
      <c r="AH96">
        <v>0</v>
      </c>
      <c r="AI96">
        <v>0</v>
      </c>
      <c r="AJ96">
        <v>22.19</v>
      </c>
      <c r="AK96">
        <v>40.51</v>
      </c>
      <c r="AL96">
        <v>96.46</v>
      </c>
      <c r="AM96">
        <v>40.51</v>
      </c>
      <c r="AN96">
        <v>25.85</v>
      </c>
      <c r="AO96">
        <v>0.57999999999999996</v>
      </c>
      <c r="AP96">
        <v>0.89</v>
      </c>
      <c r="AQ96">
        <v>0.7</v>
      </c>
      <c r="AR96">
        <v>38.58</v>
      </c>
      <c r="AS96">
        <v>0</v>
      </c>
      <c r="AT96">
        <v>0</v>
      </c>
      <c r="AU96">
        <v>4.6100000000000003</v>
      </c>
      <c r="AV96">
        <v>0.36</v>
      </c>
      <c r="AW96">
        <v>0</v>
      </c>
      <c r="AX96">
        <v>20</v>
      </c>
      <c r="AY96">
        <v>0</v>
      </c>
      <c r="AZ96">
        <v>0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878.56000000000006</v>
      </c>
      <c r="I97" s="88">
        <v>200.42</v>
      </c>
      <c r="J97" s="88">
        <v>4.6100000000000003</v>
      </c>
      <c r="K97" s="88">
        <v>38.58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0.7</v>
      </c>
      <c r="X97">
        <v>0.41</v>
      </c>
      <c r="Y97">
        <v>0.47</v>
      </c>
      <c r="Z97">
        <v>0.94</v>
      </c>
      <c r="AA97">
        <v>0.75</v>
      </c>
      <c r="AB97">
        <v>0</v>
      </c>
      <c r="AC97">
        <v>24.84</v>
      </c>
      <c r="AD97">
        <v>24.84</v>
      </c>
      <c r="AE97">
        <v>93.82</v>
      </c>
      <c r="AF97">
        <v>482.3</v>
      </c>
      <c r="AG97">
        <v>221.86</v>
      </c>
      <c r="AH97">
        <v>0</v>
      </c>
      <c r="AI97">
        <v>0</v>
      </c>
      <c r="AJ97">
        <v>22.19</v>
      </c>
      <c r="AK97">
        <v>40.51</v>
      </c>
      <c r="AL97">
        <v>96.46</v>
      </c>
      <c r="AM97">
        <v>40.51</v>
      </c>
      <c r="AN97">
        <v>25.85</v>
      </c>
      <c r="AO97">
        <v>0.57999999999999996</v>
      </c>
      <c r="AP97">
        <v>0.89</v>
      </c>
      <c r="AQ97">
        <v>0.7</v>
      </c>
      <c r="AR97">
        <v>38.58</v>
      </c>
      <c r="AS97">
        <v>0</v>
      </c>
      <c r="AT97">
        <v>0</v>
      </c>
      <c r="AU97">
        <v>4.6100000000000003</v>
      </c>
      <c r="AV97">
        <v>0.36</v>
      </c>
      <c r="AW97">
        <v>0</v>
      </c>
      <c r="AX97">
        <v>20</v>
      </c>
      <c r="AY97">
        <v>0</v>
      </c>
      <c r="AZ97">
        <v>0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878.56000000000006</v>
      </c>
      <c r="I98" s="88">
        <v>200.42</v>
      </c>
      <c r="J98" s="88">
        <v>4.6100000000000003</v>
      </c>
      <c r="K98" s="88">
        <v>38.58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0.7</v>
      </c>
      <c r="X98">
        <v>0.41</v>
      </c>
      <c r="Y98">
        <v>0.47</v>
      </c>
      <c r="Z98">
        <v>0.94</v>
      </c>
      <c r="AA98">
        <v>0.75</v>
      </c>
      <c r="AB98">
        <v>0</v>
      </c>
      <c r="AC98">
        <v>24.84</v>
      </c>
      <c r="AD98">
        <v>24.84</v>
      </c>
      <c r="AE98">
        <v>93.82</v>
      </c>
      <c r="AF98">
        <v>482.3</v>
      </c>
      <c r="AG98">
        <v>221.86</v>
      </c>
      <c r="AH98">
        <v>0</v>
      </c>
      <c r="AI98">
        <v>0</v>
      </c>
      <c r="AJ98">
        <v>22.19</v>
      </c>
      <c r="AK98">
        <v>40.51</v>
      </c>
      <c r="AL98">
        <v>96.46</v>
      </c>
      <c r="AM98">
        <v>40.51</v>
      </c>
      <c r="AN98">
        <v>25.85</v>
      </c>
      <c r="AO98">
        <v>0.57999999999999996</v>
      </c>
      <c r="AP98">
        <v>0.89</v>
      </c>
      <c r="AQ98">
        <v>0.7</v>
      </c>
      <c r="AR98">
        <v>38.58</v>
      </c>
      <c r="AS98">
        <v>0</v>
      </c>
      <c r="AT98">
        <v>0</v>
      </c>
      <c r="AU98">
        <v>4.6100000000000003</v>
      </c>
      <c r="AV98">
        <v>0.36</v>
      </c>
      <c r="AW98">
        <v>0</v>
      </c>
      <c r="AX98">
        <v>20</v>
      </c>
      <c r="AY98">
        <v>0</v>
      </c>
      <c r="AZ98">
        <v>0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9.5647499999999965</v>
      </c>
      <c r="I99" s="111">
        <f t="shared" ref="I99:BU99" si="1">SUM(I3:I98)/4000</f>
        <v>1.679544999999999</v>
      </c>
      <c r="J99" s="111">
        <f t="shared" si="1"/>
        <v>0.1051000000000001</v>
      </c>
      <c r="K99" s="111">
        <f t="shared" si="1"/>
        <v>1.6612724999999993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1.2949999999999999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1.680000000000003E-2</v>
      </c>
      <c r="X99">
        <f t="shared" si="1"/>
        <v>9.8399999999999876E-3</v>
      </c>
      <c r="Y99">
        <f t="shared" si="1"/>
        <v>1.1279999999999984E-2</v>
      </c>
      <c r="Z99">
        <f t="shared" si="1"/>
        <v>2.2559999999999969E-2</v>
      </c>
      <c r="AA99">
        <f t="shared" si="1"/>
        <v>1.7999999999999999E-2</v>
      </c>
      <c r="AB99">
        <f t="shared" si="1"/>
        <v>0.53884500000000013</v>
      </c>
      <c r="AC99">
        <f t="shared" si="1"/>
        <v>0.14903999999999995</v>
      </c>
      <c r="AD99">
        <f t="shared" si="1"/>
        <v>0.14903999999999995</v>
      </c>
      <c r="AE99">
        <f t="shared" si="1"/>
        <v>2.2516799999999972</v>
      </c>
      <c r="AF99">
        <f t="shared" si="1"/>
        <v>2.3632699999999995</v>
      </c>
      <c r="AG99">
        <f t="shared" si="1"/>
        <v>2.8841800000000011</v>
      </c>
      <c r="AH99">
        <f t="shared" si="1"/>
        <v>7.4939999999999993E-2</v>
      </c>
      <c r="AI99">
        <f t="shared" si="1"/>
        <v>0.49918250000000014</v>
      </c>
      <c r="AJ99">
        <f t="shared" si="1"/>
        <v>0.38103000000000026</v>
      </c>
      <c r="AK99">
        <f t="shared" si="1"/>
        <v>7.0892499999999997E-2</v>
      </c>
      <c r="AL99">
        <f t="shared" si="1"/>
        <v>0.48230000000000012</v>
      </c>
      <c r="AM99">
        <f t="shared" si="1"/>
        <v>0.11140249999999999</v>
      </c>
      <c r="AN99">
        <f t="shared" si="1"/>
        <v>0.5677099999999996</v>
      </c>
      <c r="AO99">
        <f t="shared" si="1"/>
        <v>1.3457499999999975E-2</v>
      </c>
      <c r="AP99">
        <f t="shared" si="1"/>
        <v>2.1360000000000011E-2</v>
      </c>
      <c r="AQ99">
        <f t="shared" si="1"/>
        <v>1.680000000000003E-2</v>
      </c>
      <c r="AR99">
        <f t="shared" si="1"/>
        <v>0.17964250000000001</v>
      </c>
      <c r="AS99">
        <f t="shared" si="1"/>
        <v>0.85750000000000004</v>
      </c>
      <c r="AT99">
        <f t="shared" si="1"/>
        <v>3.0879999999999998E-2</v>
      </c>
      <c r="AU99">
        <f t="shared" si="1"/>
        <v>0.1051000000000001</v>
      </c>
      <c r="AV99">
        <f t="shared" si="1"/>
        <v>8.6399999999999914E-3</v>
      </c>
      <c r="AW99">
        <f t="shared" si="1"/>
        <v>0.57999999999999996</v>
      </c>
      <c r="AX99">
        <f t="shared" si="1"/>
        <v>0.48</v>
      </c>
      <c r="AY99">
        <f t="shared" si="1"/>
        <v>0.23499999999999999</v>
      </c>
      <c r="AZ99">
        <f t="shared" si="1"/>
        <v>0.27238749999999995</v>
      </c>
      <c r="BA99">
        <f t="shared" si="1"/>
        <v>0.19292000000000001</v>
      </c>
      <c r="BB99">
        <f t="shared" si="1"/>
        <v>0.11673750000000001</v>
      </c>
      <c r="BC99">
        <f t="shared" si="1"/>
        <v>0.59325000000000006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2022-05-04T05:18:46Z</dcterms:modified>
</cp:coreProperties>
</file>